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10" activeTab="2"/>
  </bookViews>
  <sheets>
    <sheet name="封面" sheetId="1" r:id="rId1"/>
    <sheet name="表三" sheetId="2" r:id="rId2"/>
    <sheet name="表四" sheetId="3" r:id="rId3"/>
  </sheets>
  <externalReferences>
    <externalReference r:id="rId6"/>
  </externalReferences>
  <definedNames/>
  <calcPr fullCalcOnLoad="1"/>
</workbook>
</file>

<file path=xl/comments2.xml><?xml version="1.0" encoding="utf-8"?>
<comments xmlns="http://schemas.openxmlformats.org/spreadsheetml/2006/main">
  <authors>
    <author>lduser1</author>
  </authors>
  <commentList>
    <comment ref="C35" authorId="0">
      <text>
        <r>
          <rPr>
            <sz val="9"/>
            <rFont val="宋体"/>
            <family val="0"/>
          </rPr>
          <t>lduser1:
2012年新增加科目</t>
        </r>
      </text>
    </comment>
  </commentList>
</comments>
</file>

<file path=xl/comments3.xml><?xml version="1.0" encoding="utf-8"?>
<comments xmlns="http://schemas.openxmlformats.org/spreadsheetml/2006/main">
  <authors>
    <author>lduser1</author>
  </authors>
  <commentList>
    <comment ref="A193" authorId="0">
      <text>
        <r>
          <rPr>
            <sz val="9"/>
            <rFont val="宋体"/>
            <family val="0"/>
          </rPr>
          <t>lduser1:
2012年科目名称改动</t>
        </r>
      </text>
    </comment>
  </commentList>
</comments>
</file>

<file path=xl/sharedStrings.xml><?xml version="1.0" encoding="utf-8"?>
<sst xmlns="http://schemas.openxmlformats.org/spreadsheetml/2006/main" count="358" uniqueCount="326">
  <si>
    <t xml:space="preserve"> </t>
  </si>
  <si>
    <t>地区名称</t>
  </si>
  <si>
    <t>北京市</t>
  </si>
  <si>
    <t>2015年地方财政预算表</t>
  </si>
  <si>
    <t>天津市</t>
  </si>
  <si>
    <t>河北省</t>
  </si>
  <si>
    <t>山西省</t>
  </si>
  <si>
    <t>内蒙古自治区</t>
  </si>
  <si>
    <t>表三</t>
  </si>
  <si>
    <r>
      <t>2015</t>
    </r>
    <r>
      <rPr>
        <b/>
        <sz val="16"/>
        <rFont val="黑体"/>
        <family val="0"/>
      </rPr>
      <t>年一般公共财政预算收支平衡表</t>
    </r>
  </si>
  <si>
    <t>单位：万元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</si>
  <si>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</si>
  <si>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</si>
  <si>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</si>
  <si>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</si>
  <si>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</si>
  <si>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</si>
  <si>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</si>
  <si>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</si>
  <si>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</si>
  <si>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</si>
  <si>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</si>
  <si>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</si>
  <si>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增值税和消费税税收返还收入 </t>
  </si>
  <si>
    <t xml:space="preserve">    出口退税专项上解支出</t>
  </si>
  <si>
    <t xml:space="preserve">      所得税基数返还收入</t>
  </si>
  <si>
    <t xml:space="preserve">    成品油价格和税费改革专项上解支出</t>
  </si>
  <si>
    <t xml:space="preserve">      成品油价格和税费改革税收返还收入</t>
  </si>
  <si>
    <t xml:space="preserve">    专项上解支出</t>
  </si>
  <si>
    <t xml:space="preserve">      其他税收返还收入</t>
  </si>
  <si>
    <t xml:space="preserve">    一般性转移支付收入</t>
  </si>
  <si>
    <t xml:space="preserve">  补助下级支出</t>
  </si>
  <si>
    <t xml:space="preserve">      体制补助收入</t>
  </si>
  <si>
    <t xml:space="preserve">    返还性支出</t>
  </si>
  <si>
    <t xml:space="preserve">      均衡性转移支付收入</t>
  </si>
  <si>
    <t xml:space="preserve">      增值税和消费税税收返还支出 </t>
  </si>
  <si>
    <t xml:space="preserve">      革命老区及民族和边境地区转移支付收入</t>
  </si>
  <si>
    <t xml:space="preserve">      所得税基数返还支出</t>
  </si>
  <si>
    <t xml:space="preserve">      县级基本财力保障机制奖补资金收入</t>
  </si>
  <si>
    <t xml:space="preserve">      成品油价格和税费改革税收返还支出</t>
  </si>
  <si>
    <t xml:space="preserve">      结算补助收入</t>
  </si>
  <si>
    <t xml:space="preserve">      其他税收返还支出</t>
  </si>
  <si>
    <t xml:space="preserve">      化解债务补助收入</t>
  </si>
  <si>
    <t xml:space="preserve">    一般性转移支付</t>
  </si>
  <si>
    <t xml:space="preserve">      资源枯竭型城市转移支付补助收入</t>
  </si>
  <si>
    <t xml:space="preserve">      体制补助支出</t>
  </si>
  <si>
    <t xml:space="preserve">      企业事业单位划转补助收入</t>
  </si>
  <si>
    <t xml:space="preserve">      均衡性转移支付支出</t>
  </si>
  <si>
    <t xml:space="preserve">      成品油价格和税费改革转移支付补助收入</t>
  </si>
  <si>
    <t xml:space="preserve">      革命老区及民族和边境地区转移支付支出</t>
  </si>
  <si>
    <t xml:space="preserve">      基层公检法司转移支付收入</t>
  </si>
  <si>
    <t xml:space="preserve">      县级基本财力保障机制奖补资金支出</t>
  </si>
  <si>
    <t xml:space="preserve">      义务教育等转移支付收入</t>
  </si>
  <si>
    <t xml:space="preserve">      结算补助支出</t>
  </si>
  <si>
    <t xml:space="preserve">      基本养老保险和低保等转移支付收入</t>
  </si>
  <si>
    <t xml:space="preserve">      化解债务补助支出</t>
  </si>
  <si>
    <t xml:space="preserve">      新型农村合作医疗等转移支付收入</t>
  </si>
  <si>
    <t xml:space="preserve">      资源枯竭型城市转移支付补助支出</t>
  </si>
  <si>
    <t xml:space="preserve">      农村综合改革转移支付收入</t>
  </si>
  <si>
    <t xml:space="preserve">      企业事业单位划转补助支出</t>
  </si>
  <si>
    <t xml:space="preserve">      产粮（油）大县奖励资金收入</t>
  </si>
  <si>
    <t xml:space="preserve">      成品油价格和税费改革转移支付补助支出</t>
  </si>
  <si>
    <t xml:space="preserve">      重点生态功能区转移支付收入</t>
  </si>
  <si>
    <t xml:space="preserve">      基层公检法司转移支付支出</t>
  </si>
  <si>
    <t xml:space="preserve">      固定数额补助收入</t>
  </si>
  <si>
    <t xml:space="preserve">      义务教育等转移支付支出</t>
  </si>
  <si>
    <t xml:space="preserve">      其他一般性转移支付收入</t>
  </si>
  <si>
    <t xml:space="preserve">      基本养老保险和低保等转移支付支出</t>
  </si>
  <si>
    <t xml:space="preserve">    专项转移支付收入</t>
  </si>
  <si>
    <t xml:space="preserve">      新型农村合作医疗等转移支付支出</t>
  </si>
  <si>
    <t xml:space="preserve">      一般公共服务</t>
  </si>
  <si>
    <t xml:space="preserve">      农村综合改革转移支付支出</t>
  </si>
  <si>
    <t xml:space="preserve">      外交</t>
  </si>
  <si>
    <t xml:space="preserve">      产粮（油）大县奖励资金支出</t>
  </si>
  <si>
    <t xml:space="preserve">      国防</t>
  </si>
  <si>
    <t xml:space="preserve">      重点生态功能区转移支付支出</t>
  </si>
  <si>
    <t xml:space="preserve">      公共安全</t>
  </si>
  <si>
    <t xml:space="preserve">      固定数额补助支出</t>
  </si>
  <si>
    <t xml:space="preserve">      教育</t>
  </si>
  <si>
    <t xml:space="preserve">      其他一般性转移支付支出</t>
  </si>
  <si>
    <t xml:space="preserve">      科学技术</t>
  </si>
  <si>
    <t xml:space="preserve">    专项转移支付支出</t>
  </si>
  <si>
    <t xml:space="preserve">      文化体育与传媒</t>
  </si>
  <si>
    <t xml:space="preserve">      社会保障和就业</t>
  </si>
  <si>
    <t xml:space="preserve">      医疗卫生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</si>
  <si>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</si>
  <si>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</si>
  <si>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</si>
  <si>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</si>
  <si>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资源勘探电力信息等</t>
  </si>
  <si>
    <t xml:space="preserve">      商业服务业等</t>
  </si>
  <si>
    <t xml:space="preserve">      金融</t>
  </si>
  <si>
    <t xml:space="preserve">      国土资源气象等</t>
  </si>
  <si>
    <t xml:space="preserve">      住房保障</t>
  </si>
  <si>
    <t xml:space="preserve">      粮油物资储备</t>
  </si>
  <si>
    <t xml:space="preserve">      其他收入</t>
  </si>
  <si>
    <t xml:space="preserve">  地方政府债券收入</t>
  </si>
  <si>
    <t xml:space="preserve">      国土海洋气象等</t>
  </si>
  <si>
    <t xml:space="preserve">  下级上解收入</t>
  </si>
  <si>
    <t xml:space="preserve">    体制上解收入</t>
  </si>
  <si>
    <t xml:space="preserve">    出口退税专项上解收入</t>
  </si>
  <si>
    <t xml:space="preserve">      其他支出</t>
  </si>
  <si>
    <t xml:space="preserve">    成品油价格和税费改革专项上解收入</t>
  </si>
  <si>
    <t xml:space="preserve">    专项上解收入</t>
  </si>
  <si>
    <t xml:space="preserve">  调出资金</t>
  </si>
  <si>
    <t xml:space="preserve">  年终结余</t>
  </si>
  <si>
    <t xml:space="preserve">  上年结余收入</t>
  </si>
  <si>
    <t xml:space="preserve">    结转</t>
  </si>
  <si>
    <t xml:space="preserve">    上年结转</t>
  </si>
  <si>
    <t xml:space="preserve">    净结余</t>
  </si>
  <si>
    <t xml:space="preserve">  调入资金</t>
  </si>
  <si>
    <t xml:space="preserve">  地方政府债券还本支出</t>
  </si>
  <si>
    <t xml:space="preserve">  转贷地方政府债券收入</t>
  </si>
  <si>
    <t xml:space="preserve">  转贷地方政府债券支出</t>
  </si>
  <si>
    <t xml:space="preserve">  接受其他地区援助收入</t>
  </si>
  <si>
    <t xml:space="preserve">  援助其他地区支出</t>
  </si>
  <si>
    <t>收入总计</t>
  </si>
  <si>
    <t>支出总计</t>
  </si>
  <si>
    <t>表四</t>
  </si>
  <si>
    <t>2015年一般公共财政预算支出资金来源情况表</t>
  </si>
  <si>
    <t>项目</t>
  </si>
  <si>
    <t>合计</t>
  </si>
  <si>
    <t>财力安排</t>
  </si>
  <si>
    <t>专项转移支付收入</t>
  </si>
  <si>
    <t>上年结余收入</t>
  </si>
  <si>
    <t>调入资金</t>
  </si>
  <si>
    <t>其他资金</t>
  </si>
  <si>
    <t>小计</t>
  </si>
  <si>
    <t>上年结转</t>
  </si>
  <si>
    <t>净结余</t>
  </si>
  <si>
    <t>一、一般公共服务</t>
  </si>
  <si>
    <t xml:space="preserve">    人大事务</t>
  </si>
  <si>
    <t xml:space="preserve">    政协事务</t>
  </si>
  <si>
    <t xml:space="preserve">    政府办公厅(室)及相关机构事务</t>
  </si>
  <si>
    <t xml:space="preserve">    发展与改革事务</t>
  </si>
  <si>
    <t xml:space="preserve">    统计信息事务</t>
  </si>
  <si>
    <t xml:space="preserve">    财政事务</t>
  </si>
  <si>
    <t xml:space="preserve">    税收事务</t>
  </si>
  <si>
    <t xml:space="preserve">    审计事务</t>
  </si>
  <si>
    <t xml:space="preserve">    海关事务</t>
  </si>
  <si>
    <t xml:space="preserve">    人力资源事务</t>
  </si>
  <si>
    <t xml:space="preserve">    纪检监察事务</t>
  </si>
  <si>
    <t xml:space="preserve">    商贸事务</t>
  </si>
  <si>
    <t xml:space="preserve">    知识产权事务</t>
  </si>
  <si>
    <t xml:space="preserve">    工商行政管理事务</t>
  </si>
  <si>
    <t xml:space="preserve">    质量技术监督与检验检疫事务</t>
  </si>
  <si>
    <t xml:space="preserve">    民族事务</t>
  </si>
  <si>
    <t xml:space="preserve">    宗教事务</t>
  </si>
  <si>
    <t xml:space="preserve">    港澳台侨事务</t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</si>
  <si>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</si>
  <si>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</si>
  <si>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</si>
  <si>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</si>
  <si>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</si>
  <si>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</si>
  <si>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统战事务</t>
  </si>
  <si>
    <t xml:space="preserve">    对外联络事务</t>
  </si>
  <si>
    <t xml:space="preserve">    其他共产党事务支出</t>
  </si>
  <si>
    <t xml:space="preserve">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</si>
  <si>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</si>
  <si>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</si>
  <si>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</si>
  <si>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</si>
  <si>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</si>
  <si>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其他国防支出</t>
  </si>
  <si>
    <t>四、公共安全支出</t>
  </si>
  <si>
    <t xml:space="preserve">    武装警察</t>
  </si>
  <si>
    <t xml:space="preserve">    公安</t>
  </si>
  <si>
    <t xml:space="preserve">    国家安全</t>
  </si>
  <si>
    <t xml:space="preserve">    检察</t>
  </si>
  <si>
    <t xml:space="preserve">    法院</t>
  </si>
  <si>
    <t xml:space="preserve">    司法</t>
  </si>
  <si>
    <t xml:space="preserve">    监狱</t>
  </si>
  <si>
    <t xml:space="preserve">    强制隔离戒毒</t>
  </si>
  <si>
    <t xml:space="preserve">    国家保密</t>
  </si>
  <si>
    <t xml:space="preserve">    缉私警察</t>
  </si>
  <si>
    <t xml:space="preserve">    其他公共安全支出</t>
  </si>
  <si>
    <t>五、教育支出</t>
  </si>
  <si>
    <t xml:space="preserve">    教育管理事务</t>
  </si>
  <si>
    <t xml:space="preserve">    普通教育</t>
  </si>
  <si>
    <t xml:space="preserve">    职业教育</t>
  </si>
  <si>
    <t xml:space="preserve">    成人教育</t>
  </si>
  <si>
    <t xml:space="preserve">    广播电视教育</t>
  </si>
  <si>
    <t xml:space="preserve">    留学教育</t>
  </si>
  <si>
    <t xml:space="preserve">    特殊教育</t>
  </si>
  <si>
    <t xml:space="preserve">    进修及培训</t>
  </si>
  <si>
    <t xml:space="preserve">    教育费附加安排的支出</t>
  </si>
  <si>
    <t xml:space="preserve">    其他教育支出</t>
  </si>
  <si>
    <t>六、科学技术支出</t>
  </si>
  <si>
    <t xml:space="preserve">    科学技术管理事务</t>
  </si>
  <si>
    <t xml:space="preserve">    基础研究</t>
  </si>
  <si>
    <t xml:space="preserve">    应用研究</t>
  </si>
  <si>
    <t xml:space="preserve">    技术研究与开发</t>
  </si>
  <si>
    <t xml:space="preserve">    科技条件与服务</t>
  </si>
  <si>
    <t xml:space="preserve">    社会科学</t>
  </si>
  <si>
    <t xml:space="preserve">    科学技术普及</t>
  </si>
  <si>
    <t xml:space="preserve">    科技交流与合作</t>
  </si>
  <si>
    <t xml:space="preserve">    科技重大专项</t>
  </si>
  <si>
    <t xml:space="preserve">    其他科学技术支出</t>
  </si>
  <si>
    <t>七、文化体育与传媒支出</t>
  </si>
  <si>
    <t xml:space="preserve">    文化</t>
  </si>
  <si>
    <t xml:space="preserve">    文物</t>
  </si>
  <si>
    <t xml:space="preserve">    体育</t>
  </si>
  <si>
    <t xml:space="preserve">    广播影视</t>
  </si>
  <si>
    <t xml:space="preserve">    新闻出版</t>
  </si>
  <si>
    <t xml:space="preserve">    其他文化体育与传媒支出</t>
  </si>
  <si>
    <t>八、社会保障和就业</t>
  </si>
  <si>
    <t xml:space="preserve">    人力资源和社会保障管理事务</t>
  </si>
  <si>
    <t xml:space="preserve">    民政管理事务</t>
  </si>
  <si>
    <t xml:space="preserve">    财政对社会保险基金的补助</t>
  </si>
  <si>
    <t xml:space="preserve">    行政事业单位离退休</t>
  </si>
  <si>
    <t xml:space="preserve">    企业改革补助</t>
  </si>
  <si>
    <t xml:space="preserve">    就业补助</t>
  </si>
  <si>
    <t xml:space="preserve">    抚恤</t>
  </si>
  <si>
    <t xml:space="preserve">    退役安置</t>
  </si>
  <si>
    <t xml:space="preserve">    社会福利</t>
  </si>
  <si>
    <t xml:space="preserve">    残疾人事业</t>
  </si>
  <si>
    <t xml:space="preserve">    自然灾害生活救助</t>
  </si>
  <si>
    <t xml:space="preserve">    红十字事业</t>
  </si>
  <si>
    <t xml:space="preserve">    最低生活保障</t>
  </si>
  <si>
    <t xml:space="preserve">    临时救助</t>
  </si>
  <si>
    <t xml:space="preserve">    特困人员供养</t>
  </si>
  <si>
    <t xml:space="preserve">    补充道路交通事故社会救助基金</t>
  </si>
  <si>
    <t xml:space="preserve">    其他生活救助</t>
  </si>
  <si>
    <t xml:space="preserve">    其他社会保障和就业支出</t>
  </si>
  <si>
    <t>九、医疗卫生与计划生育支出</t>
  </si>
  <si>
    <t xml:space="preserve">    医疗卫生与计划生育管理事务</t>
  </si>
  <si>
    <t xml:space="preserve">    公立医院</t>
  </si>
  <si>
    <t xml:space="preserve">    基层医疗卫生机构</t>
  </si>
  <si>
    <t xml:space="preserve">    公共卫生</t>
  </si>
  <si>
    <t xml:space="preserve">    医疗保障</t>
  </si>
  <si>
    <t xml:space="preserve">    中医药</t>
  </si>
  <si>
    <t xml:space="preserve">    计划生育事务</t>
  </si>
  <si>
    <t xml:space="preserve">    食品和药品监督管理事务</t>
  </si>
  <si>
    <t xml:space="preserve">    其他医疗卫生与计划生育支出</t>
  </si>
  <si>
    <t>十、节能环保支出</t>
  </si>
  <si>
    <t xml:space="preserve">    环境保护管理事务</t>
  </si>
  <si>
    <t xml:space="preserve">    环境监测与监察</t>
  </si>
  <si>
    <t xml:space="preserve">    污染防治</t>
  </si>
  <si>
    <t xml:space="preserve">    自然生态保护</t>
  </si>
  <si>
    <t xml:space="preserve">    天然林保护</t>
  </si>
  <si>
    <t xml:space="preserve">    退耕还林</t>
  </si>
  <si>
    <t xml:space="preserve">    风沙荒漠治理</t>
  </si>
  <si>
    <t xml:space="preserve">    退牧还草</t>
  </si>
  <si>
    <t xml:space="preserve">    已垦草原退耕还草</t>
  </si>
  <si>
    <t xml:space="preserve">    能源节约利用</t>
  </si>
  <si>
    <t xml:space="preserve">    污染减排</t>
  </si>
  <si>
    <t xml:space="preserve">    可再生能源</t>
  </si>
  <si>
    <t xml:space="preserve">    循环经济</t>
  </si>
  <si>
    <t xml:space="preserve">    能源管理事务</t>
  </si>
  <si>
    <t xml:space="preserve">    江河湖库流域治理与保护</t>
  </si>
  <si>
    <t xml:space="preserve">    其他节能环保支出</t>
  </si>
  <si>
    <t>十一、城乡社区支出</t>
  </si>
  <si>
    <t xml:space="preserve">      城乡社区管理事务</t>
  </si>
  <si>
    <t xml:space="preserve">      城乡社区规划与管理</t>
  </si>
  <si>
    <t xml:space="preserve">      城乡社区公共设施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</si>
  <si>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</si>
  <si>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</si>
  <si>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</si>
  <si>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</si>
  <si>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</si>
  <si>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林业</t>
  </si>
  <si>
    <t xml:space="preserve">      水利</t>
  </si>
  <si>
    <t xml:space="preserve">      南水北调</t>
  </si>
  <si>
    <t xml:space="preserve">      扶贫</t>
  </si>
  <si>
    <t xml:space="preserve">      农业综合开发</t>
  </si>
  <si>
    <t xml:space="preserve">      农村综合改革</t>
  </si>
  <si>
    <r>
      <t xml:space="preserve"> </t>
    </r>
    <r>
      <rPr>
        <sz val="11"/>
        <rFont val="宋体"/>
        <family val="0"/>
      </rPr>
      <t xml:space="preserve">     促进金融支农支出</t>
    </r>
  </si>
  <si>
    <t xml:space="preserve">      目标价格补贴</t>
  </si>
  <si>
    <t xml:space="preserve">      其他农林水事务支出</t>
  </si>
  <si>
    <t>十三、交通运输支出</t>
  </si>
  <si>
    <t xml:space="preserve">      公路水路运输</t>
  </si>
  <si>
    <t xml:space="preserve">      铁路运输</t>
  </si>
  <si>
    <t xml:space="preserve">      民用航空运输</t>
  </si>
  <si>
    <t xml:space="preserve">      石油价格改革对交通运输的补贴</t>
  </si>
  <si>
    <t xml:space="preserve">      邮政业支出</t>
  </si>
  <si>
    <t xml:space="preserve">      车辆购置税支出</t>
  </si>
  <si>
    <t xml:space="preserve">      其他交通运输支出</t>
  </si>
  <si>
    <t>十四、资源勘探信息等支出</t>
  </si>
  <si>
    <t xml:space="preserve">      资源勘探开发</t>
  </si>
  <si>
    <t xml:space="preserve">      制造业</t>
  </si>
  <si>
    <t xml:space="preserve">      建筑业</t>
  </si>
  <si>
    <t xml:space="preserve">      工业和信息产业监管</t>
  </si>
  <si>
    <t xml:space="preserve">      安全生产监管</t>
  </si>
  <si>
    <t xml:space="preserve">      国有资产监管</t>
  </si>
  <si>
    <t xml:space="preserve">      支持中小企业发展和管理支出</t>
  </si>
  <si>
    <t xml:space="preserve">      其他资源勘探信息等支出</t>
  </si>
  <si>
    <t>十五、商业服务业等支出</t>
  </si>
  <si>
    <t xml:space="preserve">      商业流通事务</t>
  </si>
  <si>
    <t xml:space="preserve">      旅游业管理与服务支出</t>
  </si>
  <si>
    <t xml:space="preserve">      涉外发展服务支出</t>
  </si>
  <si>
    <t xml:space="preserve">      其他商业服务业等支出</t>
  </si>
  <si>
    <t>十六、金融支出</t>
  </si>
  <si>
    <t xml:space="preserve">      金融部门行政支出</t>
  </si>
  <si>
    <t xml:space="preserve">      金融发展支出</t>
  </si>
  <si>
    <t xml:space="preserve">      其他金融支出</t>
  </si>
  <si>
    <t>十七、援助其他地区支出</t>
  </si>
  <si>
    <t>十八、国土海洋气象等支出</t>
  </si>
  <si>
    <t xml:space="preserve">      国土资源事务</t>
  </si>
  <si>
    <t xml:space="preserve">      海洋管理事务</t>
  </si>
  <si>
    <t xml:space="preserve">      测绘事务</t>
  </si>
  <si>
    <t xml:space="preserve">      地震事务</t>
  </si>
  <si>
    <t xml:space="preserve">      气象事务</t>
  </si>
  <si>
    <t xml:space="preserve">      其他国土海洋气象等支出</t>
  </si>
  <si>
    <t>十九、住房保障支出</t>
  </si>
  <si>
    <t xml:space="preserve">      保障性安居工程支出</t>
  </si>
  <si>
    <t xml:space="preserve">      住房改革支出</t>
  </si>
  <si>
    <t xml:space="preserve">      城乡社区住宅</t>
  </si>
  <si>
    <t>二十、粮油物资储备支出</t>
  </si>
  <si>
    <t xml:space="preserve">      粮油事务</t>
  </si>
  <si>
    <t xml:space="preserve">      物资事务</t>
  </si>
  <si>
    <t xml:space="preserve">      能源储备</t>
  </si>
  <si>
    <t xml:space="preserve">      粮油储备</t>
  </si>
  <si>
    <t xml:space="preserve">      重要商品储备</t>
  </si>
  <si>
    <t>二十一、预备费</t>
  </si>
  <si>
    <t>二十二、国债还本付息支出</t>
  </si>
  <si>
    <t xml:space="preserve">        地方向国外借款还本</t>
  </si>
  <si>
    <t xml:space="preserve">        国内债务付息</t>
  </si>
  <si>
    <t xml:space="preserve">        国外债务付息</t>
  </si>
  <si>
    <t xml:space="preserve">        国内外债务发行</t>
  </si>
  <si>
    <t xml:space="preserve">        补充还贷准备金</t>
  </si>
  <si>
    <t xml:space="preserve">        地方政府债券付息</t>
  </si>
  <si>
    <t>二十三、其他支出</t>
  </si>
  <si>
    <t xml:space="preserve">        年初预留</t>
  </si>
  <si>
    <t xml:space="preserve">        其他支出</t>
  </si>
  <si>
    <t>支出合计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</si>
</sst>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13">
    <font>
      <sz val="12"/>
      <name val="宋体"/>
      <family val="0"/>
    </font>
    <font>
      <b/>
      <sz val="11"/>
      <name val="宋体"/>
      <family val="0"/>
    </font>
    <font>
      <sz val="12"/>
      <name val="黑体"/>
      <family val="0"/>
    </font>
    <font>
      <b/>
      <sz val="16"/>
      <name val="黑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8"/>
      <name val="黑体"/>
      <family val="0"/>
    </font>
    <font>
      <sz val="16"/>
      <name val="楷体_GB2312"/>
      <family val="3"/>
    </font>
    <font>
      <sz val="48"/>
      <name val="黑体"/>
      <family val="0"/>
    </font>
    <font>
      <sz val="22"/>
      <name val="楷体_GB2312"/>
      <family val="3"/>
    </font>
    <font>
      <sz val="9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176" fontId="5" fillId="0" borderId="2" xfId="0" applyNumberFormat="1" applyFont="1" applyFill="1" applyBorder="1" applyAlignment="1" applyProtection="1">
      <alignment horizontal="left" vertical="center"/>
      <protection locked="0"/>
    </xf>
    <xf numFmtId="177" fontId="5" fillId="0" borderId="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1" fillId="0" borderId="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left" vertical="center"/>
    </xf>
    <xf numFmtId="1" fontId="1" fillId="0" borderId="2" xfId="0" applyNumberFormat="1" applyFont="1" applyFill="1" applyBorder="1" applyAlignment="1" applyProtection="1">
      <alignment vertical="center"/>
      <protection locked="0"/>
    </xf>
    <xf numFmtId="1" fontId="5" fillId="0" borderId="2" xfId="0" applyNumberFormat="1" applyFont="1" applyFill="1" applyBorder="1" applyAlignment="1" applyProtection="1">
      <alignment horizontal="left" vertical="center"/>
      <protection locked="0"/>
    </xf>
    <xf numFmtId="1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0" applyNumberFormat="1" applyFont="1" applyFill="1" applyBorder="1" applyAlignment="1" applyProtection="1">
      <alignment vertical="center"/>
      <protection locked="0"/>
    </xf>
    <xf numFmtId="3" fontId="5" fillId="0" borderId="2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&#24180;&#21069;&#36827;&#21306;&#24635;&#39044;&#3163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  <sheetName val="表五"/>
      <sheetName val="表六"/>
    </sheetNames>
    <sheetDataSet>
      <sheetData sheetId="1">
        <row r="30">
          <cell r="C30">
            <v>8851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A7" sqref="A7"/>
    </sheetView>
  </sheetViews>
  <sheetFormatPr defaultColWidth="9.00390625" defaultRowHeight="14.25"/>
  <cols>
    <col min="1" max="1" width="148.375" style="29" customWidth="1"/>
    <col min="2" max="2" width="9.00390625" style="29" hidden="1" customWidth="1"/>
    <col min="3" max="16384" width="9.00390625" style="29" customWidth="1"/>
  </cols>
  <sheetData>
    <row r="1" spans="1:2" s="29" customFormat="1" ht="36.75" customHeight="1">
      <c r="A1" s="30" t="s">
        <v>0</v>
      </c>
      <c r="B1" s="29" t="s">
        <v>1</v>
      </c>
    </row>
    <row r="2" spans="1:2" s="29" customFormat="1" ht="52.5" customHeight="1">
      <c r="A2" s="31"/>
      <c r="B2" s="29" t="s">
        <v>2</v>
      </c>
    </row>
    <row r="3" spans="1:2" s="29" customFormat="1" ht="178.5" customHeight="1">
      <c r="A3" s="32" t="s">
        <v>3</v>
      </c>
      <c r="B3" s="29" t="s">
        <v>4</v>
      </c>
    </row>
    <row r="4" spans="1:2" s="29" customFormat="1" ht="51.75" customHeight="1">
      <c r="A4" s="32" t="s">
        <v>0</v>
      </c>
      <c r="B4" s="29" t="s">
        <v>5</v>
      </c>
    </row>
    <row r="5" spans="1:2" s="29" customFormat="1" ht="33" customHeight="1">
      <c r="A5" s="33"/>
      <c r="B5" s="29" t="s">
        <v>6</v>
      </c>
    </row>
    <row r="6" spans="1:2" s="29" customFormat="1" ht="42" customHeight="1">
      <c r="A6" s="33"/>
      <c r="B6" s="29" t="s">
        <v>7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0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53.125" style="1" customWidth="1"/>
    <col min="2" max="2" width="20.625" style="1" customWidth="1"/>
    <col min="3" max="3" width="53.125" style="1" bestFit="1" customWidth="1"/>
    <col min="4" max="4" width="20.625" style="1" customWidth="1"/>
    <col min="5" max="16384" width="9.00390625" style="1" customWidth="1"/>
  </cols>
  <sheetData>
    <row r="1" ht="18" customHeight="1">
      <c r="A1" s="4" t="s">
        <v>8</v>
      </c>
    </row>
    <row r="2" spans="1:4" s="4" customFormat="1" ht="20.25">
      <c r="A2" s="5" t="s">
        <v>9</v>
      </c>
      <c r="B2" s="5"/>
      <c r="C2" s="5"/>
      <c r="D2" s="5"/>
    </row>
    <row r="3" spans="1:4" s="1" customFormat="1" ht="20.25" customHeight="1">
      <c r="A3" s="4"/>
      <c r="D3" s="18" t="s">
        <v>10</v>
      </c>
    </row>
    <row r="4" spans="1:4" s="1" customFormat="1" ht="21.75" customHeight="1">
      <c r="A4" s="19" t="s">
        <v>11</v>
      </c>
      <c r="B4" s="20"/>
      <c r="C4" s="19" t="s">
        <v>12</v>
      </c>
      <c r="D4" s="21"/>
    </row>
    <row r="5" spans="1:4" s="1" customFormat="1" ht="21.75" customHeight="1">
      <c r="A5" s="22" t="s">
        <v>13</v>
      </c>
      <c r="B5" s="7" t="s">
        <v>14</v>
      </c>
      <c r="C5" s="22" t="s">
        <v>13</v>
      </c>
      <c r="D5" s="7" t="s">
        <v>14</v>
      </c>
    </row>
    <row r="6" spans="1:4" s="1" customFormat="1" ht="19.5" customHeight="1">
      <c r="A6" s="23" t="s">
        <v>15</v>
      </c>
      <c r="B6" s="11">
        <f>'[1]表一'!C30</f>
        <v>8851</v>
      </c>
      <c r="C6" s="23" t="s">
        <v>16</v>
      </c>
      <c r="D6" s="11">
        <f>'[1]表二'!C674</f>
        <v>14562</v>
      </c>
    </row>
    <row r="7" spans="1:4" s="1" customFormat="1" ht="19.5" customHeight="1">
      <c r="A7" s="24" t="s">
        <v>17</v>
      </c>
      <c r="B7" s="11">
        <f>SUM(B8,B56,B57,B63,B66:B68)</f>
        <v>6275</v>
      </c>
      <c r="C7" s="24" t="s">
        <v>18</v>
      </c>
      <c r="D7" s="11">
        <f>SUM(D8,D14,D61:D62,D66:D68)</f>
        <v>564</v>
      </c>
    </row>
    <row r="8" spans="1:4" s="1" customFormat="1" ht="19.5" customHeight="1">
      <c r="A8" s="25" t="s">
        <v>19</v>
      </c>
      <c r="B8" s="11">
        <f>SUM(B9,B14,B33)</f>
        <v>6256</v>
      </c>
      <c r="C8" s="25" t="s">
        <v>20</v>
      </c>
      <c r="D8" s="11">
        <f>SUM(D9:D12)</f>
        <v>564</v>
      </c>
    </row>
    <row r="9" spans="1:4" s="1" customFormat="1" ht="19.5" customHeight="1">
      <c r="A9" s="25" t="s">
        <v>21</v>
      </c>
      <c r="B9" s="11">
        <f>SUM(B10:B13)</f>
        <v>1260</v>
      </c>
      <c r="C9" s="25" t="s">
        <v>22</v>
      </c>
      <c r="D9" s="11"/>
    </row>
    <row r="10" spans="1:4" s="1" customFormat="1" ht="19.5" customHeight="1">
      <c r="A10" s="26" t="s">
        <v>23</v>
      </c>
      <c r="B10" s="11">
        <v>963</v>
      </c>
      <c r="C10" s="25" t="s">
        <v>24</v>
      </c>
      <c r="D10" s="11"/>
    </row>
    <row r="11" spans="1:4" s="1" customFormat="1" ht="19.5" customHeight="1">
      <c r="A11" s="26" t="s">
        <v>25</v>
      </c>
      <c r="B11" s="11">
        <v>229</v>
      </c>
      <c r="C11" s="25" t="s">
        <v>26</v>
      </c>
      <c r="D11" s="11"/>
    </row>
    <row r="12" spans="1:4" s="1" customFormat="1" ht="19.5" customHeight="1">
      <c r="A12" s="26" t="s">
        <v>27</v>
      </c>
      <c r="B12" s="11"/>
      <c r="C12" s="25" t="s">
        <v>28</v>
      </c>
      <c r="D12" s="11">
        <v>564</v>
      </c>
    </row>
    <row r="13" spans="1:4" s="1" customFormat="1" ht="19.5" customHeight="1">
      <c r="A13" s="26" t="s">
        <v>29</v>
      </c>
      <c r="B13" s="11">
        <v>68</v>
      </c>
      <c r="C13" s="25"/>
      <c r="D13" s="11"/>
    </row>
    <row r="14" spans="1:4" s="1" customFormat="1" ht="19.5" customHeight="1">
      <c r="A14" s="26" t="s">
        <v>30</v>
      </c>
      <c r="B14" s="11">
        <f>SUM(B15:B32)</f>
        <v>3857</v>
      </c>
      <c r="C14" s="25" t="s">
        <v>31</v>
      </c>
      <c r="D14" s="11">
        <f>SUM(D15,D20,D39)</f>
        <v>0</v>
      </c>
    </row>
    <row r="15" spans="1:4" s="1" customFormat="1" ht="19.5" customHeight="1">
      <c r="A15" s="26" t="s">
        <v>32</v>
      </c>
      <c r="B15" s="11"/>
      <c r="C15" s="25" t="s">
        <v>33</v>
      </c>
      <c r="D15" s="11">
        <f>SUM(D16:D19)</f>
        <v>0</v>
      </c>
    </row>
    <row r="16" spans="1:4" s="1" customFormat="1" ht="19.5" customHeight="1">
      <c r="A16" s="27" t="s">
        <v>34</v>
      </c>
      <c r="B16" s="11">
        <v>1081</v>
      </c>
      <c r="C16" s="25" t="s">
        <v>35</v>
      </c>
      <c r="D16" s="11"/>
    </row>
    <row r="17" spans="1:4" s="1" customFormat="1" ht="19.5" customHeight="1">
      <c r="A17" s="27" t="s">
        <v>36</v>
      </c>
      <c r="B17" s="11"/>
      <c r="C17" s="25" t="s">
        <v>37</v>
      </c>
      <c r="D17" s="11"/>
    </row>
    <row r="18" spans="1:4" s="1" customFormat="1" ht="19.5" customHeight="1">
      <c r="A18" s="28" t="s">
        <v>38</v>
      </c>
      <c r="C18" s="25" t="s">
        <v>39</v>
      </c>
      <c r="D18" s="11"/>
    </row>
    <row r="19" spans="1:4" s="1" customFormat="1" ht="19.5" customHeight="1">
      <c r="A19" s="28" t="s">
        <v>40</v>
      </c>
      <c r="B19" s="11">
        <v>1594</v>
      </c>
      <c r="C19" s="25" t="s">
        <v>41</v>
      </c>
      <c r="D19" s="11"/>
    </row>
    <row r="20" spans="1:4" s="1" customFormat="1" ht="19.5" customHeight="1">
      <c r="A20" s="28" t="s">
        <v>42</v>
      </c>
      <c r="B20" s="11"/>
      <c r="C20" s="25" t="s">
        <v>43</v>
      </c>
      <c r="D20" s="11">
        <f>SUM(D21:D38)</f>
        <v>0</v>
      </c>
    </row>
    <row r="21" spans="1:4" s="1" customFormat="1" ht="19.5" customHeight="1">
      <c r="A21" s="28" t="s">
        <v>44</v>
      </c>
      <c r="B21" s="11"/>
      <c r="C21" s="25" t="s">
        <v>45</v>
      </c>
      <c r="D21" s="11"/>
    </row>
    <row r="22" spans="1:4" s="1" customFormat="1" ht="19.5" customHeight="1">
      <c r="A22" s="28" t="s">
        <v>46</v>
      </c>
      <c r="B22" s="11"/>
      <c r="C22" s="25" t="s">
        <v>47</v>
      </c>
      <c r="D22" s="11"/>
    </row>
    <row r="23" spans="1:4" s="1" customFormat="1" ht="19.5" customHeight="1">
      <c r="A23" s="28" t="s">
        <v>48</v>
      </c>
      <c r="B23" s="11"/>
      <c r="C23" s="27" t="s">
        <v>49</v>
      </c>
      <c r="D23" s="11"/>
    </row>
    <row r="24" spans="1:4" s="1" customFormat="1" ht="19.5" customHeight="1">
      <c r="A24" s="28" t="s">
        <v>50</v>
      </c>
      <c r="B24" s="11"/>
      <c r="C24" s="25" t="s">
        <v>51</v>
      </c>
      <c r="D24" s="11"/>
    </row>
    <row r="25" spans="1:4" s="1" customFormat="1" ht="19.5" customHeight="1">
      <c r="A25" s="28" t="s">
        <v>52</v>
      </c>
      <c r="B25" s="11"/>
      <c r="C25" s="25" t="s">
        <v>53</v>
      </c>
      <c r="D25" s="16"/>
    </row>
    <row r="26" spans="1:4" s="1" customFormat="1" ht="19.5" customHeight="1">
      <c r="A26" s="28" t="s">
        <v>54</v>
      </c>
      <c r="B26" s="11"/>
      <c r="C26" s="25" t="s">
        <v>55</v>
      </c>
      <c r="D26" s="11"/>
    </row>
    <row r="27" spans="1:4" s="1" customFormat="1" ht="19.5" customHeight="1">
      <c r="A27" s="27" t="s">
        <v>56</v>
      </c>
      <c r="B27" s="11"/>
      <c r="C27" s="25" t="s">
        <v>57</v>
      </c>
      <c r="D27" s="11"/>
    </row>
    <row r="28" spans="1:4" s="1" customFormat="1" ht="19.5" customHeight="1">
      <c r="A28" s="28" t="s">
        <v>58</v>
      </c>
      <c r="B28" s="11"/>
      <c r="C28" s="25" t="s">
        <v>59</v>
      </c>
      <c r="D28" s="11"/>
    </row>
    <row r="29" spans="1:4" s="1" customFormat="1" ht="19.5" customHeight="1">
      <c r="A29" s="28" t="s">
        <v>60</v>
      </c>
      <c r="B29" s="11"/>
      <c r="C29" s="25" t="s">
        <v>61</v>
      </c>
      <c r="D29" s="11"/>
    </row>
    <row r="30" spans="1:4" s="1" customFormat="1" ht="19.5" customHeight="1">
      <c r="A30" s="28" t="s">
        <v>62</v>
      </c>
      <c r="C30" s="28" t="s">
        <v>63</v>
      </c>
      <c r="D30" s="11"/>
    </row>
    <row r="31" spans="1:4" s="1" customFormat="1" ht="19.5" customHeight="1">
      <c r="A31" s="28" t="s">
        <v>64</v>
      </c>
      <c r="B31" s="11">
        <v>1182</v>
      </c>
      <c r="C31" s="28" t="s">
        <v>65</v>
      </c>
      <c r="D31" s="11"/>
    </row>
    <row r="32" spans="1:4" s="1" customFormat="1" ht="19.5" customHeight="1">
      <c r="A32" s="28" t="s">
        <v>66</v>
      </c>
      <c r="B32" s="11"/>
      <c r="C32" s="28" t="s">
        <v>67</v>
      </c>
      <c r="D32" s="11"/>
    </row>
    <row r="33" spans="1:4" s="1" customFormat="1" ht="19.5" customHeight="1">
      <c r="A33" s="28" t="s">
        <v>68</v>
      </c>
      <c r="B33" s="11">
        <f>SUM(B34:B53)</f>
        <v>1139</v>
      </c>
      <c r="C33" s="27" t="s">
        <v>69</v>
      </c>
      <c r="D33" s="11"/>
    </row>
    <row r="34" spans="1:4" s="1" customFormat="1" ht="19.5" customHeight="1">
      <c r="A34" s="28" t="s">
        <v>70</v>
      </c>
      <c r="B34" s="11"/>
      <c r="C34" s="28" t="s">
        <v>71</v>
      </c>
      <c r="D34" s="11"/>
    </row>
    <row r="35" spans="1:4" s="1" customFormat="1" ht="19.5" customHeight="1">
      <c r="A35" s="28" t="s">
        <v>72</v>
      </c>
      <c r="B35" s="11"/>
      <c r="C35" s="28" t="s">
        <v>73</v>
      </c>
      <c r="D35" s="11"/>
    </row>
    <row r="36" spans="1:4" s="1" customFormat="1" ht="19.5" customHeight="1">
      <c r="A36" s="28" t="s">
        <v>74</v>
      </c>
      <c r="B36" s="11"/>
      <c r="C36" s="28" t="s">
        <v>75</v>
      </c>
      <c r="D36" s="11"/>
    </row>
    <row r="37" spans="1:4" s="1" customFormat="1" ht="19.5" customHeight="1">
      <c r="A37" s="28" t="s">
        <v>76</v>
      </c>
      <c r="B37" s="11">
        <v>939</v>
      </c>
      <c r="C37" s="28" t="s">
        <v>77</v>
      </c>
      <c r="D37" s="11"/>
    </row>
    <row r="38" spans="1:4" s="1" customFormat="1" ht="19.5" customHeight="1">
      <c r="A38" s="28" t="s">
        <v>78</v>
      </c>
      <c r="B38" s="11">
        <v>160</v>
      </c>
      <c r="C38" s="25" t="s">
        <v>79</v>
      </c>
      <c r="D38" s="11"/>
    </row>
    <row r="39" spans="1:4" s="1" customFormat="1" ht="19.5" customHeight="1">
      <c r="A39" s="28" t="s">
        <v>80</v>
      </c>
      <c r="B39" s="11"/>
      <c r="C39" s="25" t="s">
        <v>81</v>
      </c>
      <c r="D39" s="11">
        <f>SUM(D40:D59)</f>
        <v>0</v>
      </c>
    </row>
    <row r="40" spans="1:4" s="1" customFormat="1" ht="19.5" customHeight="1">
      <c r="A40" s="28" t="s">
        <v>82</v>
      </c>
      <c r="B40" s="11">
        <v>10</v>
      </c>
      <c r="C40" s="25" t="s">
        <v>70</v>
      </c>
      <c r="D40" s="11"/>
    </row>
    <row r="41" spans="1:4" s="1" customFormat="1" ht="19.5" customHeight="1">
      <c r="A41" s="28" t="s">
        <v>83</v>
      </c>
      <c r="B41" s="11"/>
      <c r="C41" s="25" t="s">
        <v>72</v>
      </c>
      <c r="D41" s="11"/>
    </row>
    <row r="42" spans="1:4" s="1" customFormat="1" ht="19.5" customHeight="1">
      <c r="A42" s="28" t="s">
        <v>84</v>
      </c>
      <c r="B42" s="11">
        <v>30</v>
      </c>
      <c r="C42" s="25" t="s">
        <v>74</v>
      </c>
      <c r="D42" s="11"/>
    </row>
    <row r="43" spans="1:4" s="1" customFormat="1" ht="19.5" customHeight="1">
      <c r="A43" s="28" t="s">
        <v>85</v>
      </c>
      <c r="B43" s="11"/>
      <c r="C43" s="25" t="s">
        <v>76</v>
      </c>
      <c r="D43" s="11"/>
    </row>
    <row r="44" spans="1:4" s="1" customFormat="1" ht="19.5" customHeight="1">
      <c r="A44" s="28" t="s">
        <v>86</v>
      </c>
      <c r="B44" s="11"/>
      <c r="C44" s="25" t="s">
        <v>78</v>
      </c>
      <c r="D44" s="11"/>
    </row>
    <row r="45" spans="1:4" s="1" customFormat="1" ht="19.5" customHeight="1">
      <c r="A45" s="28" t="s">
        <v>87</v>
      </c>
      <c r="B45" s="11"/>
      <c r="C45" s="25" t="s">
        <v>80</v>
      </c>
      <c r="D45" s="11"/>
    </row>
    <row r="46" spans="1:4" s="1" customFormat="1" ht="19.5" customHeight="1">
      <c r="A46" s="28" t="s">
        <v>88</v>
      </c>
      <c r="B46" s="11"/>
      <c r="C46" s="25" t="s">
        <v>82</v>
      </c>
      <c r="D46" s="11"/>
    </row>
    <row r="47" spans="1:4" s="1" customFormat="1" ht="19.5" customHeight="1">
      <c r="A47" s="28" t="s">
        <v>89</v>
      </c>
      <c r="B47" s="11"/>
      <c r="C47" s="25" t="s">
        <v>83</v>
      </c>
      <c r="D47" s="11"/>
    </row>
    <row r="48" spans="1:4" s="1" customFormat="1" ht="19.5" customHeight="1">
      <c r="A48" s="28" t="s">
        <v>90</v>
      </c>
      <c r="B48" s="11"/>
      <c r="C48" s="25" t="s">
        <v>84</v>
      </c>
      <c r="D48" s="11"/>
    </row>
    <row r="49" spans="1:4" s="1" customFormat="1" ht="19.5" customHeight="1">
      <c r="A49" s="28" t="s">
        <v>91</v>
      </c>
      <c r="B49" s="11"/>
      <c r="C49" s="25" t="s">
        <v>85</v>
      </c>
      <c r="D49" s="11"/>
    </row>
    <row r="50" spans="1:4" s="1" customFormat="1" ht="19.5" customHeight="1">
      <c r="A50" s="28" t="s">
        <v>92</v>
      </c>
      <c r="B50" s="11"/>
      <c r="C50" s="25" t="s">
        <v>86</v>
      </c>
      <c r="D50" s="11"/>
    </row>
    <row r="51" spans="1:4" s="1" customFormat="1" ht="19.5" customHeight="1">
      <c r="A51" s="28" t="s">
        <v>93</v>
      </c>
      <c r="B51" s="11"/>
      <c r="C51" s="25" t="s">
        <v>87</v>
      </c>
      <c r="D51" s="11"/>
    </row>
    <row r="52" spans="1:4" s="1" customFormat="1" ht="19.5" customHeight="1">
      <c r="A52" s="28" t="s">
        <v>94</v>
      </c>
      <c r="B52" s="11"/>
      <c r="C52" s="28" t="s">
        <v>88</v>
      </c>
      <c r="D52" s="11"/>
    </row>
    <row r="53" spans="1:4" s="1" customFormat="1" ht="19.5" customHeight="1">
      <c r="A53" s="16" t="s">
        <v>95</v>
      </c>
      <c r="B53" s="11"/>
      <c r="C53" s="28" t="s">
        <v>89</v>
      </c>
      <c r="D53" s="11"/>
    </row>
    <row r="54" spans="1:4" s="1" customFormat="1" ht="19.5" customHeight="1">
      <c r="A54" s="16"/>
      <c r="B54" s="11"/>
      <c r="C54" s="28" t="s">
        <v>90</v>
      </c>
      <c r="D54" s="11"/>
    </row>
    <row r="55" spans="1:4" s="1" customFormat="1" ht="19.5" customHeight="1">
      <c r="A55" s="16"/>
      <c r="B55" s="11"/>
      <c r="C55" s="28" t="s">
        <v>91</v>
      </c>
      <c r="D55" s="11"/>
    </row>
    <row r="56" spans="1:4" s="1" customFormat="1" ht="19.5" customHeight="1">
      <c r="A56" s="26" t="s">
        <v>96</v>
      </c>
      <c r="B56" s="11"/>
      <c r="C56" s="28" t="s">
        <v>97</v>
      </c>
      <c r="D56" s="11"/>
    </row>
    <row r="57" spans="1:4" s="1" customFormat="1" ht="19.5" customHeight="1">
      <c r="A57" s="28" t="s">
        <v>98</v>
      </c>
      <c r="B57" s="11">
        <f>SUM(B58:B61)</f>
        <v>0</v>
      </c>
      <c r="C57" s="28" t="s">
        <v>93</v>
      </c>
      <c r="D57" s="11"/>
    </row>
    <row r="58" spans="1:4" s="1" customFormat="1" ht="19.5" customHeight="1">
      <c r="A58" s="28" t="s">
        <v>99</v>
      </c>
      <c r="B58" s="11"/>
      <c r="C58" s="28" t="s">
        <v>94</v>
      </c>
      <c r="D58" s="11"/>
    </row>
    <row r="59" spans="1:4" s="1" customFormat="1" ht="19.5" customHeight="1">
      <c r="A59" s="11" t="s">
        <v>100</v>
      </c>
      <c r="B59" s="11"/>
      <c r="C59" s="25" t="s">
        <v>101</v>
      </c>
      <c r="D59" s="11"/>
    </row>
    <row r="60" spans="1:4" s="1" customFormat="1" ht="19.5" customHeight="1">
      <c r="A60" s="11" t="s">
        <v>102</v>
      </c>
      <c r="B60" s="11"/>
      <c r="C60" s="25"/>
      <c r="D60" s="11"/>
    </row>
    <row r="61" spans="1:4" s="1" customFormat="1" ht="19.5" customHeight="1">
      <c r="A61" s="11" t="s">
        <v>103</v>
      </c>
      <c r="B61" s="11"/>
      <c r="C61" s="25" t="s">
        <v>104</v>
      </c>
      <c r="D61" s="11"/>
    </row>
    <row r="62" spans="1:4" s="1" customFormat="1" ht="19.5" customHeight="1">
      <c r="A62" s="11"/>
      <c r="B62" s="11"/>
      <c r="C62" s="25" t="s">
        <v>105</v>
      </c>
      <c r="D62" s="11">
        <f>SUM(D63:D64)</f>
        <v>0</v>
      </c>
    </row>
    <row r="63" spans="1:4" s="1" customFormat="1" ht="19.5" customHeight="1">
      <c r="A63" s="26" t="s">
        <v>106</v>
      </c>
      <c r="B63" s="11">
        <f>SUM(B64:B65)</f>
        <v>19</v>
      </c>
      <c r="C63" s="25" t="s">
        <v>107</v>
      </c>
      <c r="D63" s="11"/>
    </row>
    <row r="64" spans="1:4" s="1" customFormat="1" ht="19.5" customHeight="1">
      <c r="A64" s="26" t="s">
        <v>108</v>
      </c>
      <c r="B64" s="11"/>
      <c r="C64" s="25" t="s">
        <v>109</v>
      </c>
      <c r="D64" s="11"/>
    </row>
    <row r="65" spans="1:4" s="1" customFormat="1" ht="19.5" customHeight="1">
      <c r="A65" s="26" t="s">
        <v>109</v>
      </c>
      <c r="B65" s="11">
        <v>19</v>
      </c>
      <c r="C65" s="25"/>
      <c r="D65" s="11"/>
    </row>
    <row r="66" spans="1:4" s="1" customFormat="1" ht="19.5" customHeight="1">
      <c r="A66" s="26" t="s">
        <v>110</v>
      </c>
      <c r="B66" s="11"/>
      <c r="C66" s="26" t="s">
        <v>111</v>
      </c>
      <c r="D66" s="11"/>
    </row>
    <row r="67" spans="1:4" s="1" customFormat="1" ht="19.5" customHeight="1">
      <c r="A67" s="26" t="s">
        <v>112</v>
      </c>
      <c r="B67" s="11"/>
      <c r="C67" s="26" t="s">
        <v>113</v>
      </c>
      <c r="D67" s="11"/>
    </row>
    <row r="68" spans="1:4" s="1" customFormat="1" ht="19.5" customHeight="1">
      <c r="A68" s="26" t="s">
        <v>114</v>
      </c>
      <c r="B68" s="11"/>
      <c r="C68" s="26" t="s">
        <v>115</v>
      </c>
      <c r="D68" s="11"/>
    </row>
    <row r="69" spans="1:4" s="1" customFormat="1" ht="19.5" customHeight="1">
      <c r="A69" s="26"/>
      <c r="B69" s="11"/>
      <c r="C69" s="26"/>
      <c r="D69" s="11"/>
    </row>
    <row r="70" spans="1:4" s="1" customFormat="1" ht="19.5" customHeight="1">
      <c r="A70" s="26"/>
      <c r="B70" s="11"/>
      <c r="C70" s="26"/>
      <c r="D70" s="11"/>
    </row>
    <row r="71" spans="1:4" s="1" customFormat="1" ht="19.5" customHeight="1">
      <c r="A71" s="11"/>
      <c r="B71" s="11"/>
      <c r="C71" s="25"/>
      <c r="D71" s="11"/>
    </row>
    <row r="72" spans="1:4" s="1" customFormat="1" ht="19.5" customHeight="1">
      <c r="A72" s="11"/>
      <c r="B72" s="11"/>
      <c r="C72" s="25"/>
      <c r="D72" s="11"/>
    </row>
    <row r="73" spans="1:4" s="1" customFormat="1" ht="19.5" customHeight="1">
      <c r="A73" s="26"/>
      <c r="B73" s="11"/>
      <c r="C73" s="26"/>
      <c r="D73" s="11"/>
    </row>
    <row r="74" spans="1:4" s="1" customFormat="1" ht="19.5" customHeight="1">
      <c r="A74" s="17" t="s">
        <v>116</v>
      </c>
      <c r="B74" s="11">
        <f>SUM(B6:B7)</f>
        <v>15126</v>
      </c>
      <c r="C74" s="17" t="s">
        <v>117</v>
      </c>
      <c r="D74" s="11">
        <f>SUM(D6:D7)</f>
        <v>15126</v>
      </c>
    </row>
    <row r="75" spans="1:256" s="3" customFormat="1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3" customFormat="1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3" customFormat="1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3" customFormat="1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3" customFormat="1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3" customFormat="1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</sheetData>
  <sheetProtection/>
  <mergeCells count="3">
    <mergeCell ref="A2:D2"/>
    <mergeCell ref="A4:B4"/>
    <mergeCell ref="C4:D4"/>
  </mergeCells>
  <printOptions/>
  <pageMargins left="0.75" right="0.75" top="1" bottom="1" header="0.5111111111111111" footer="0.5111111111111111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6"/>
  <sheetViews>
    <sheetView tabSelected="1" zoomScaleSheetLayoutView="100" workbookViewId="0" topLeftCell="A1">
      <selection activeCell="C17" sqref="C17"/>
    </sheetView>
  </sheetViews>
  <sheetFormatPr defaultColWidth="9.00390625" defaultRowHeight="14.25"/>
  <cols>
    <col min="1" max="1" width="38.875" style="1" customWidth="1"/>
    <col min="2" max="3" width="12.625" style="1" customWidth="1"/>
    <col min="4" max="4" width="15.625" style="1" customWidth="1"/>
    <col min="5" max="9" width="12.625" style="1" customWidth="1"/>
    <col min="10" max="16384" width="9.00390625" style="1" customWidth="1"/>
  </cols>
  <sheetData>
    <row r="1" ht="14.25">
      <c r="A1" s="4" t="s">
        <v>118</v>
      </c>
    </row>
    <row r="2" spans="1:9" s="1" customFormat="1" ht="20.25">
      <c r="A2" s="5" t="s">
        <v>119</v>
      </c>
      <c r="B2" s="5"/>
      <c r="C2" s="5"/>
      <c r="D2" s="5"/>
      <c r="E2" s="5"/>
      <c r="F2" s="5"/>
      <c r="G2" s="5"/>
      <c r="H2" s="5"/>
      <c r="I2" s="5"/>
    </row>
    <row r="3" spans="1:9" s="1" customFormat="1" ht="18" customHeight="1">
      <c r="A3" s="4"/>
      <c r="I3" s="15" t="s">
        <v>10</v>
      </c>
    </row>
    <row r="4" spans="1:9" s="2" customFormat="1" ht="21.75" customHeight="1">
      <c r="A4" s="6" t="s">
        <v>120</v>
      </c>
      <c r="B4" s="7" t="s">
        <v>121</v>
      </c>
      <c r="C4" s="7" t="s">
        <v>122</v>
      </c>
      <c r="D4" s="8" t="s">
        <v>123</v>
      </c>
      <c r="E4" s="7" t="s">
        <v>124</v>
      </c>
      <c r="F4" s="7"/>
      <c r="G4" s="7"/>
      <c r="H4" s="7" t="s">
        <v>125</v>
      </c>
      <c r="I4" s="7" t="s">
        <v>126</v>
      </c>
    </row>
    <row r="5" spans="1:9" s="2" customFormat="1" ht="27.75" customHeight="1">
      <c r="A5" s="9"/>
      <c r="B5" s="7"/>
      <c r="C5" s="7"/>
      <c r="D5" s="10"/>
      <c r="E5" s="7" t="s">
        <v>127</v>
      </c>
      <c r="F5" s="7" t="s">
        <v>128</v>
      </c>
      <c r="G5" s="8" t="s">
        <v>129</v>
      </c>
      <c r="H5" s="7"/>
      <c r="I5" s="7"/>
    </row>
    <row r="6" spans="1:9" s="1" customFormat="1" ht="19.5" customHeight="1">
      <c r="A6" s="11" t="s">
        <v>130</v>
      </c>
      <c r="B6" s="12">
        <f aca="true" t="shared" si="0" ref="B6:I6">SUM(B7:B34)</f>
        <v>1924</v>
      </c>
      <c r="C6" s="12">
        <f t="shared" si="0"/>
        <v>1905</v>
      </c>
      <c r="D6" s="12">
        <f t="shared" si="0"/>
        <v>0</v>
      </c>
      <c r="E6" s="12">
        <f t="shared" si="0"/>
        <v>19</v>
      </c>
      <c r="F6" s="12">
        <f t="shared" si="0"/>
        <v>0</v>
      </c>
      <c r="G6" s="12">
        <f t="shared" si="0"/>
        <v>19</v>
      </c>
      <c r="H6" s="12">
        <f t="shared" si="0"/>
        <v>0</v>
      </c>
      <c r="I6" s="12">
        <f t="shared" si="0"/>
        <v>0</v>
      </c>
    </row>
    <row r="7" spans="1:9" s="1" customFormat="1" ht="19.5" customHeight="1">
      <c r="A7" s="13" t="s">
        <v>131</v>
      </c>
      <c r="B7" s="12">
        <f aca="true" t="shared" si="1" ref="B7:B34">SUM(C7:E7,H7:I7)</f>
        <v>85</v>
      </c>
      <c r="C7" s="12">
        <v>85</v>
      </c>
      <c r="D7" s="12"/>
      <c r="E7" s="12">
        <f aca="true" t="shared" si="2" ref="E7:E34">SUM(F7:G7)</f>
        <v>0</v>
      </c>
      <c r="F7" s="12"/>
      <c r="G7" s="12"/>
      <c r="H7" s="12"/>
      <c r="I7" s="12"/>
    </row>
    <row r="8" spans="1:9" s="1" customFormat="1" ht="19.5" customHeight="1">
      <c r="A8" s="13" t="s">
        <v>132</v>
      </c>
      <c r="B8" s="12">
        <f t="shared" si="1"/>
        <v>62</v>
      </c>
      <c r="C8" s="12">
        <v>62</v>
      </c>
      <c r="D8" s="12"/>
      <c r="E8" s="12">
        <f t="shared" si="2"/>
        <v>0</v>
      </c>
      <c r="F8" s="12"/>
      <c r="G8" s="12"/>
      <c r="H8" s="12"/>
      <c r="I8" s="12"/>
    </row>
    <row r="9" spans="1:9" s="1" customFormat="1" ht="19.5" customHeight="1">
      <c r="A9" s="13" t="s">
        <v>133</v>
      </c>
      <c r="B9" s="12">
        <f t="shared" si="1"/>
        <v>381</v>
      </c>
      <c r="C9" s="12">
        <v>362</v>
      </c>
      <c r="D9" s="12"/>
      <c r="E9" s="12">
        <f t="shared" si="2"/>
        <v>19</v>
      </c>
      <c r="F9" s="12"/>
      <c r="G9" s="12">
        <v>19</v>
      </c>
      <c r="H9" s="12"/>
      <c r="I9" s="12"/>
    </row>
    <row r="10" spans="1:9" s="1" customFormat="1" ht="19.5" customHeight="1">
      <c r="A10" s="13" t="s">
        <v>134</v>
      </c>
      <c r="B10" s="12">
        <f t="shared" si="1"/>
        <v>122</v>
      </c>
      <c r="C10" s="12">
        <v>122</v>
      </c>
      <c r="D10" s="12"/>
      <c r="E10" s="12">
        <f t="shared" si="2"/>
        <v>0</v>
      </c>
      <c r="F10" s="12"/>
      <c r="G10" s="12"/>
      <c r="H10" s="12"/>
      <c r="I10" s="12"/>
    </row>
    <row r="11" spans="1:9" s="1" customFormat="1" ht="19.5" customHeight="1">
      <c r="A11" s="14" t="s">
        <v>135</v>
      </c>
      <c r="B11" s="12">
        <f t="shared" si="1"/>
        <v>12</v>
      </c>
      <c r="C11" s="12">
        <v>12</v>
      </c>
      <c r="D11" s="12"/>
      <c r="E11" s="12">
        <f t="shared" si="2"/>
        <v>0</v>
      </c>
      <c r="F11" s="12"/>
      <c r="G11" s="12"/>
      <c r="H11" s="12"/>
      <c r="I11" s="12"/>
    </row>
    <row r="12" spans="1:9" s="1" customFormat="1" ht="19.5" customHeight="1">
      <c r="A12" s="13" t="s">
        <v>136</v>
      </c>
      <c r="B12" s="12">
        <f t="shared" si="1"/>
        <v>85</v>
      </c>
      <c r="C12" s="12">
        <v>85</v>
      </c>
      <c r="D12" s="12"/>
      <c r="E12" s="12">
        <f t="shared" si="2"/>
        <v>0</v>
      </c>
      <c r="F12" s="12"/>
      <c r="G12" s="12"/>
      <c r="H12" s="12"/>
      <c r="I12" s="12"/>
    </row>
    <row r="13" spans="1:9" s="1" customFormat="1" ht="19.5" customHeight="1">
      <c r="A13" s="13" t="s">
        <v>137</v>
      </c>
      <c r="B13" s="12">
        <f t="shared" si="1"/>
        <v>553</v>
      </c>
      <c r="C13" s="12">
        <v>553</v>
      </c>
      <c r="D13" s="12"/>
      <c r="E13" s="12">
        <f t="shared" si="2"/>
        <v>0</v>
      </c>
      <c r="F13" s="12"/>
      <c r="G13" s="12"/>
      <c r="H13" s="12"/>
      <c r="I13" s="12"/>
    </row>
    <row r="14" spans="1:9" s="1" customFormat="1" ht="19.5" customHeight="1">
      <c r="A14" s="14" t="s">
        <v>138</v>
      </c>
      <c r="B14" s="12">
        <f t="shared" si="1"/>
        <v>24</v>
      </c>
      <c r="C14" s="12">
        <v>24</v>
      </c>
      <c r="D14" s="12"/>
      <c r="E14" s="12">
        <f t="shared" si="2"/>
        <v>0</v>
      </c>
      <c r="F14" s="12"/>
      <c r="G14" s="12"/>
      <c r="H14" s="12"/>
      <c r="I14" s="12"/>
    </row>
    <row r="15" spans="1:9" s="1" customFormat="1" ht="19.5" customHeight="1">
      <c r="A15" s="13" t="s">
        <v>139</v>
      </c>
      <c r="B15" s="12">
        <f t="shared" si="1"/>
        <v>0</v>
      </c>
      <c r="C15" s="12"/>
      <c r="D15" s="12"/>
      <c r="E15" s="12">
        <f t="shared" si="2"/>
        <v>0</v>
      </c>
      <c r="F15" s="12"/>
      <c r="G15" s="12"/>
      <c r="H15" s="12"/>
      <c r="I15" s="12"/>
    </row>
    <row r="16" spans="1:9" s="1" customFormat="1" ht="19.5" customHeight="1">
      <c r="A16" s="14" t="s">
        <v>140</v>
      </c>
      <c r="B16" s="12">
        <f t="shared" si="1"/>
        <v>21</v>
      </c>
      <c r="C16" s="12">
        <v>21</v>
      </c>
      <c r="D16" s="12"/>
      <c r="E16" s="12">
        <f t="shared" si="2"/>
        <v>0</v>
      </c>
      <c r="F16" s="12"/>
      <c r="G16" s="12"/>
      <c r="H16" s="12"/>
      <c r="I16" s="12"/>
    </row>
    <row r="17" spans="1:9" s="1" customFormat="1" ht="19.5" customHeight="1">
      <c r="A17" s="11" t="s">
        <v>141</v>
      </c>
      <c r="B17" s="12">
        <f t="shared" si="1"/>
        <v>52</v>
      </c>
      <c r="C17" s="12">
        <v>52</v>
      </c>
      <c r="D17" s="12"/>
      <c r="E17" s="12">
        <f t="shared" si="2"/>
        <v>0</v>
      </c>
      <c r="F17" s="12"/>
      <c r="G17" s="12"/>
      <c r="H17" s="12"/>
      <c r="I17" s="12"/>
    </row>
    <row r="18" spans="1:9" s="1" customFormat="1" ht="19.5" customHeight="1">
      <c r="A18" s="11" t="s">
        <v>142</v>
      </c>
      <c r="B18" s="12">
        <f t="shared" si="1"/>
        <v>0</v>
      </c>
      <c r="C18" s="12"/>
      <c r="D18" s="12"/>
      <c r="E18" s="12">
        <f t="shared" si="2"/>
        <v>0</v>
      </c>
      <c r="F18" s="12"/>
      <c r="G18" s="12"/>
      <c r="H18" s="12"/>
      <c r="I18" s="12"/>
    </row>
    <row r="19" spans="1:9" s="1" customFormat="1" ht="19.5" customHeight="1">
      <c r="A19" s="14" t="s">
        <v>143</v>
      </c>
      <c r="B19" s="12">
        <f t="shared" si="1"/>
        <v>0</v>
      </c>
      <c r="C19" s="12"/>
      <c r="D19" s="12"/>
      <c r="E19" s="12">
        <f t="shared" si="2"/>
        <v>0</v>
      </c>
      <c r="F19" s="12"/>
      <c r="G19" s="12"/>
      <c r="H19" s="12"/>
      <c r="I19" s="12"/>
    </row>
    <row r="20" spans="1:9" s="1" customFormat="1" ht="19.5" customHeight="1">
      <c r="A20" s="14" t="s">
        <v>144</v>
      </c>
      <c r="B20" s="12">
        <f t="shared" si="1"/>
        <v>0</v>
      </c>
      <c r="C20" s="12"/>
      <c r="D20" s="12"/>
      <c r="E20" s="12">
        <f t="shared" si="2"/>
        <v>0</v>
      </c>
      <c r="F20" s="12"/>
      <c r="G20" s="12"/>
      <c r="H20" s="12"/>
      <c r="I20" s="12"/>
    </row>
    <row r="21" spans="1:9" s="1" customFormat="1" ht="19.5" customHeight="1">
      <c r="A21" s="13" t="s">
        <v>145</v>
      </c>
      <c r="B21" s="12">
        <f t="shared" si="1"/>
        <v>0</v>
      </c>
      <c r="C21" s="12"/>
      <c r="D21" s="12"/>
      <c r="E21" s="12">
        <f t="shared" si="2"/>
        <v>0</v>
      </c>
      <c r="F21" s="12"/>
      <c r="G21" s="12"/>
      <c r="H21" s="12"/>
      <c r="I21" s="12"/>
    </row>
    <row r="22" spans="1:9" s="1" customFormat="1" ht="19.5" customHeight="1">
      <c r="A22" s="13" t="s">
        <v>146</v>
      </c>
      <c r="B22" s="12">
        <f t="shared" si="1"/>
        <v>0</v>
      </c>
      <c r="C22" s="12"/>
      <c r="D22" s="12"/>
      <c r="E22" s="12">
        <f t="shared" si="2"/>
        <v>0</v>
      </c>
      <c r="F22" s="12"/>
      <c r="G22" s="12"/>
      <c r="H22" s="12"/>
      <c r="I22" s="12"/>
    </row>
    <row r="23" spans="1:9" s="1" customFormat="1" ht="19.5" customHeight="1">
      <c r="A23" s="13" t="s">
        <v>147</v>
      </c>
      <c r="B23" s="12">
        <f t="shared" si="1"/>
        <v>0</v>
      </c>
      <c r="C23" s="12"/>
      <c r="D23" s="12"/>
      <c r="E23" s="12">
        <f t="shared" si="2"/>
        <v>0</v>
      </c>
      <c r="F23" s="12"/>
      <c r="G23" s="12"/>
      <c r="H23" s="12"/>
      <c r="I23" s="12"/>
    </row>
    <row r="24" spans="1:9" s="1" customFormat="1" ht="18.75" customHeight="1">
      <c r="A24" s="13" t="s">
        <v>148</v>
      </c>
      <c r="B24" s="12">
        <f t="shared" si="1"/>
        <v>0</v>
      </c>
      <c r="C24" s="12"/>
      <c r="D24" s="12"/>
      <c r="E24" s="12">
        <f t="shared" si="2"/>
        <v>0</v>
      </c>
      <c r="F24" s="12"/>
      <c r="G24" s="12"/>
      <c r="H24" s="12"/>
      <c r="I24" s="12"/>
    </row>
    <row r="25" spans="1:9" s="1" customFormat="1" ht="19.5" customHeight="1">
      <c r="A25" s="14" t="s">
        <v>149</v>
      </c>
      <c r="B25" s="12">
        <f t="shared" si="1"/>
        <v>0</v>
      </c>
      <c r="C25" s="12"/>
      <c r="D25" s="12"/>
      <c r="E25" s="12">
        <f t="shared" si="2"/>
        <v>0</v>
      </c>
      <c r="F25" s="12"/>
      <c r="G25" s="12"/>
      <c r="H25" s="12"/>
      <c r="I25" s="12"/>
    </row>
    <row r="26" spans="1:9" s="1" customFormat="1" ht="19.5" customHeight="1">
      <c r="A26" s="14" t="s">
        <v>150</v>
      </c>
      <c r="B26" s="12">
        <f t="shared" si="1"/>
        <v>0</v>
      </c>
      <c r="C26" s="12"/>
      <c r="D26" s="12"/>
      <c r="E26" s="12">
        <f t="shared" si="2"/>
        <v>0</v>
      </c>
      <c r="F26" s="12"/>
      <c r="G26" s="12"/>
      <c r="H26" s="12"/>
      <c r="I26" s="12"/>
    </row>
    <row r="27" spans="1:9" s="1" customFormat="1" ht="19.5" customHeight="1">
      <c r="A27" s="14" t="s">
        <v>151</v>
      </c>
      <c r="B27" s="12">
        <f t="shared" si="1"/>
        <v>20</v>
      </c>
      <c r="C27" s="12">
        <v>20</v>
      </c>
      <c r="D27" s="12"/>
      <c r="E27" s="12">
        <f t="shared" si="2"/>
        <v>0</v>
      </c>
      <c r="F27" s="12"/>
      <c r="G27" s="12"/>
      <c r="H27" s="12"/>
      <c r="I27" s="12"/>
    </row>
    <row r="28" spans="1:9" s="1" customFormat="1" ht="19.5" customHeight="1">
      <c r="A28" s="14" t="s">
        <v>152</v>
      </c>
      <c r="B28" s="12">
        <f t="shared" si="1"/>
        <v>115</v>
      </c>
      <c r="C28" s="12">
        <v>115</v>
      </c>
      <c r="D28" s="12"/>
      <c r="E28" s="12">
        <f t="shared" si="2"/>
        <v>0</v>
      </c>
      <c r="F28" s="12"/>
      <c r="G28" s="12"/>
      <c r="H28" s="12"/>
      <c r="I28" s="12"/>
    </row>
    <row r="29" spans="1:9" s="1" customFormat="1" ht="19.5" customHeight="1">
      <c r="A29" s="14" t="s">
        <v>153</v>
      </c>
      <c r="B29" s="12">
        <f t="shared" si="1"/>
        <v>187</v>
      </c>
      <c r="C29" s="12">
        <v>187</v>
      </c>
      <c r="D29" s="12"/>
      <c r="E29" s="12">
        <f t="shared" si="2"/>
        <v>0</v>
      </c>
      <c r="F29" s="12"/>
      <c r="G29" s="12"/>
      <c r="H29" s="12"/>
      <c r="I29" s="12"/>
    </row>
    <row r="30" spans="1:9" s="1" customFormat="1" ht="19.5" customHeight="1">
      <c r="A30" s="14" t="s">
        <v>154</v>
      </c>
      <c r="B30" s="12">
        <f t="shared" si="1"/>
        <v>65</v>
      </c>
      <c r="C30" s="12">
        <v>65</v>
      </c>
      <c r="D30" s="12"/>
      <c r="E30" s="12">
        <f t="shared" si="2"/>
        <v>0</v>
      </c>
      <c r="F30" s="12"/>
      <c r="G30" s="12"/>
      <c r="H30" s="12"/>
      <c r="I30" s="12"/>
    </row>
    <row r="31" spans="1:9" s="1" customFormat="1" ht="19.5" customHeight="1">
      <c r="A31" s="14" t="s">
        <v>155</v>
      </c>
      <c r="B31" s="12">
        <f t="shared" si="1"/>
        <v>7</v>
      </c>
      <c r="C31" s="12">
        <v>7</v>
      </c>
      <c r="D31" s="12"/>
      <c r="E31" s="12">
        <f t="shared" si="2"/>
        <v>0</v>
      </c>
      <c r="F31" s="12"/>
      <c r="G31" s="12"/>
      <c r="H31" s="12"/>
      <c r="I31" s="12"/>
    </row>
    <row r="32" spans="1:9" s="1" customFormat="1" ht="19.5" customHeight="1">
      <c r="A32" s="14" t="s">
        <v>156</v>
      </c>
      <c r="B32" s="12">
        <f t="shared" si="1"/>
        <v>0</v>
      </c>
      <c r="C32" s="12"/>
      <c r="D32" s="12"/>
      <c r="E32" s="12">
        <f t="shared" si="2"/>
        <v>0</v>
      </c>
      <c r="F32" s="12"/>
      <c r="G32" s="12"/>
      <c r="H32" s="12"/>
      <c r="I32" s="12"/>
    </row>
    <row r="33" spans="1:9" s="1" customFormat="1" ht="19.5" customHeight="1">
      <c r="A33" s="14" t="s">
        <v>157</v>
      </c>
      <c r="B33" s="12">
        <f t="shared" si="1"/>
        <v>83</v>
      </c>
      <c r="C33" s="12">
        <v>83</v>
      </c>
      <c r="D33" s="12"/>
      <c r="E33" s="12">
        <f t="shared" si="2"/>
        <v>0</v>
      </c>
      <c r="F33" s="12"/>
      <c r="G33" s="12"/>
      <c r="H33" s="12"/>
      <c r="I33" s="12"/>
    </row>
    <row r="34" spans="1:9" s="1" customFormat="1" ht="19.5" customHeight="1">
      <c r="A34" s="14" t="s">
        <v>158</v>
      </c>
      <c r="B34" s="12">
        <f t="shared" si="1"/>
        <v>50</v>
      </c>
      <c r="C34" s="12">
        <v>50</v>
      </c>
      <c r="D34" s="12"/>
      <c r="E34" s="12">
        <f t="shared" si="2"/>
        <v>0</v>
      </c>
      <c r="F34" s="12"/>
      <c r="G34" s="12"/>
      <c r="H34" s="12"/>
      <c r="I34" s="12"/>
    </row>
    <row r="35" spans="1:9" s="1" customFormat="1" ht="19.5" customHeight="1">
      <c r="A35" s="11" t="s">
        <v>159</v>
      </c>
      <c r="B35" s="12">
        <f aca="true" t="shared" si="3" ref="B35:I35">SUM(B36:B37)</f>
        <v>0</v>
      </c>
      <c r="C35" s="12">
        <f t="shared" si="3"/>
        <v>0</v>
      </c>
      <c r="D35" s="12">
        <f t="shared" si="3"/>
        <v>0</v>
      </c>
      <c r="E35" s="12">
        <f t="shared" si="3"/>
        <v>0</v>
      </c>
      <c r="F35" s="12">
        <f t="shared" si="3"/>
        <v>0</v>
      </c>
      <c r="G35" s="12">
        <f t="shared" si="3"/>
        <v>0</v>
      </c>
      <c r="H35" s="12">
        <f t="shared" si="3"/>
        <v>0</v>
      </c>
      <c r="I35" s="12">
        <f t="shared" si="3"/>
        <v>0</v>
      </c>
    </row>
    <row r="36" spans="1:9" s="1" customFormat="1" ht="19.5" customHeight="1">
      <c r="A36" s="13" t="s">
        <v>160</v>
      </c>
      <c r="B36" s="12">
        <f aca="true" t="shared" si="4" ref="B36:B40">SUM(C36:E36,H36:I36)</f>
        <v>0</v>
      </c>
      <c r="C36" s="12"/>
      <c r="D36" s="12"/>
      <c r="E36" s="12">
        <f aca="true" t="shared" si="5" ref="E36:E40">SUM(F36:G36)</f>
        <v>0</v>
      </c>
      <c r="F36" s="12"/>
      <c r="G36" s="12"/>
      <c r="H36" s="12"/>
      <c r="I36" s="12"/>
    </row>
    <row r="37" spans="1:9" s="1" customFormat="1" ht="19.5" customHeight="1">
      <c r="A37" s="13" t="s">
        <v>161</v>
      </c>
      <c r="B37" s="12">
        <f t="shared" si="4"/>
        <v>0</v>
      </c>
      <c r="C37" s="12"/>
      <c r="D37" s="12"/>
      <c r="E37" s="12">
        <f t="shared" si="5"/>
        <v>0</v>
      </c>
      <c r="F37" s="12"/>
      <c r="G37" s="12"/>
      <c r="H37" s="12"/>
      <c r="I37" s="12"/>
    </row>
    <row r="38" spans="1:9" s="1" customFormat="1" ht="19.5" customHeight="1">
      <c r="A38" s="11" t="s">
        <v>162</v>
      </c>
      <c r="B38" s="12">
        <f aca="true" t="shared" si="6" ref="B38:I38">SUM(B39:B40)</f>
        <v>30</v>
      </c>
      <c r="C38" s="12">
        <f t="shared" si="6"/>
        <v>30</v>
      </c>
      <c r="D38" s="12">
        <f t="shared" si="6"/>
        <v>0</v>
      </c>
      <c r="E38" s="12">
        <f t="shared" si="6"/>
        <v>0</v>
      </c>
      <c r="F38" s="12">
        <f t="shared" si="6"/>
        <v>0</v>
      </c>
      <c r="G38" s="12">
        <f t="shared" si="6"/>
        <v>0</v>
      </c>
      <c r="H38" s="12">
        <f t="shared" si="6"/>
        <v>0</v>
      </c>
      <c r="I38" s="12">
        <f t="shared" si="6"/>
        <v>0</v>
      </c>
    </row>
    <row r="39" spans="1:9" s="1" customFormat="1" ht="19.5" customHeight="1">
      <c r="A39" s="14" t="s">
        <v>163</v>
      </c>
      <c r="B39" s="12">
        <f t="shared" si="4"/>
        <v>30</v>
      </c>
      <c r="C39" s="12">
        <v>30</v>
      </c>
      <c r="D39" s="12"/>
      <c r="E39" s="12">
        <f t="shared" si="5"/>
        <v>0</v>
      </c>
      <c r="F39" s="12"/>
      <c r="G39" s="12"/>
      <c r="H39" s="12"/>
      <c r="I39" s="12"/>
    </row>
    <row r="40" spans="1:9" s="1" customFormat="1" ht="19.5" customHeight="1">
      <c r="A40" s="14" t="s">
        <v>164</v>
      </c>
      <c r="B40" s="12">
        <f t="shared" si="4"/>
        <v>0</v>
      </c>
      <c r="C40" s="12"/>
      <c r="D40" s="12"/>
      <c r="E40" s="12">
        <f t="shared" si="5"/>
        <v>0</v>
      </c>
      <c r="F40" s="12"/>
      <c r="G40" s="12"/>
      <c r="H40" s="12"/>
      <c r="I40" s="12"/>
    </row>
    <row r="41" spans="1:9" s="1" customFormat="1" ht="19.5" customHeight="1">
      <c r="A41" s="11" t="s">
        <v>165</v>
      </c>
      <c r="B41" s="12">
        <f aca="true" t="shared" si="7" ref="B41:I41">SUM(B42:B52)</f>
        <v>2055</v>
      </c>
      <c r="C41" s="12">
        <f t="shared" si="7"/>
        <v>1116</v>
      </c>
      <c r="D41" s="12">
        <f t="shared" si="7"/>
        <v>939</v>
      </c>
      <c r="E41" s="12">
        <f t="shared" si="7"/>
        <v>0</v>
      </c>
      <c r="F41" s="12">
        <f t="shared" si="7"/>
        <v>0</v>
      </c>
      <c r="G41" s="12">
        <f t="shared" si="7"/>
        <v>0</v>
      </c>
      <c r="H41" s="12">
        <f t="shared" si="7"/>
        <v>0</v>
      </c>
      <c r="I41" s="12">
        <f t="shared" si="7"/>
        <v>0</v>
      </c>
    </row>
    <row r="42" spans="1:9" s="1" customFormat="1" ht="19.5" customHeight="1">
      <c r="A42" s="13" t="s">
        <v>166</v>
      </c>
      <c r="B42" s="12">
        <f aca="true" t="shared" si="8" ref="B42:B52">SUM(C42:E42,H42:I42)</f>
        <v>0</v>
      </c>
      <c r="C42" s="12"/>
      <c r="D42" s="12"/>
      <c r="E42" s="12">
        <f aca="true" t="shared" si="9" ref="E42:E52">SUM(F42:G42)</f>
        <v>0</v>
      </c>
      <c r="F42" s="12"/>
      <c r="G42" s="12"/>
      <c r="H42" s="12"/>
      <c r="I42" s="12"/>
    </row>
    <row r="43" spans="1:9" s="1" customFormat="1" ht="19.5" customHeight="1">
      <c r="A43" s="14" t="s">
        <v>167</v>
      </c>
      <c r="B43" s="12">
        <f t="shared" si="8"/>
        <v>599</v>
      </c>
      <c r="C43" s="12"/>
      <c r="D43" s="12">
        <v>599</v>
      </c>
      <c r="E43" s="12">
        <f t="shared" si="9"/>
        <v>0</v>
      </c>
      <c r="F43" s="12"/>
      <c r="G43" s="12"/>
      <c r="H43" s="12"/>
      <c r="I43" s="12"/>
    </row>
    <row r="44" spans="1:9" s="1" customFormat="1" ht="19.5" customHeight="1">
      <c r="A44" s="13" t="s">
        <v>168</v>
      </c>
      <c r="B44" s="12">
        <f t="shared" si="8"/>
        <v>0</v>
      </c>
      <c r="C44" s="12"/>
      <c r="D44" s="12"/>
      <c r="E44" s="12">
        <f t="shared" si="9"/>
        <v>0</v>
      </c>
      <c r="F44" s="12"/>
      <c r="G44" s="12"/>
      <c r="H44" s="12"/>
      <c r="I44" s="12"/>
    </row>
    <row r="45" spans="1:9" s="1" customFormat="1" ht="19.5" customHeight="1">
      <c r="A45" s="13" t="s">
        <v>169</v>
      </c>
      <c r="B45" s="12">
        <f t="shared" si="8"/>
        <v>630</v>
      </c>
      <c r="C45" s="12">
        <v>477</v>
      </c>
      <c r="D45" s="12">
        <v>153</v>
      </c>
      <c r="E45" s="12">
        <f t="shared" si="9"/>
        <v>0</v>
      </c>
      <c r="F45" s="12"/>
      <c r="G45" s="12"/>
      <c r="H45" s="12"/>
      <c r="I45" s="12"/>
    </row>
    <row r="46" spans="1:9" s="1" customFormat="1" ht="19.5" customHeight="1">
      <c r="A46" s="11" t="s">
        <v>170</v>
      </c>
      <c r="B46" s="12">
        <f t="shared" si="8"/>
        <v>736</v>
      </c>
      <c r="C46" s="12">
        <v>571</v>
      </c>
      <c r="D46" s="12">
        <v>165</v>
      </c>
      <c r="E46" s="12">
        <f t="shared" si="9"/>
        <v>0</v>
      </c>
      <c r="F46" s="12"/>
      <c r="G46" s="12"/>
      <c r="H46" s="12"/>
      <c r="I46" s="12"/>
    </row>
    <row r="47" spans="1:9" s="1" customFormat="1" ht="19.5" customHeight="1">
      <c r="A47" s="13" t="s">
        <v>171</v>
      </c>
      <c r="B47" s="12">
        <f t="shared" si="8"/>
        <v>90</v>
      </c>
      <c r="C47" s="12">
        <v>68</v>
      </c>
      <c r="D47" s="12">
        <v>22</v>
      </c>
      <c r="E47" s="12">
        <f t="shared" si="9"/>
        <v>0</v>
      </c>
      <c r="F47" s="12"/>
      <c r="G47" s="12"/>
      <c r="H47" s="12"/>
      <c r="I47" s="12"/>
    </row>
    <row r="48" spans="1:9" s="1" customFormat="1" ht="19.5" customHeight="1">
      <c r="A48" s="13" t="s">
        <v>172</v>
      </c>
      <c r="B48" s="12">
        <f t="shared" si="8"/>
        <v>0</v>
      </c>
      <c r="C48" s="12"/>
      <c r="D48" s="12"/>
      <c r="E48" s="12">
        <f t="shared" si="9"/>
        <v>0</v>
      </c>
      <c r="F48" s="12"/>
      <c r="G48" s="12"/>
      <c r="H48" s="12"/>
      <c r="I48" s="12"/>
    </row>
    <row r="49" spans="1:9" s="1" customFormat="1" ht="19.5" customHeight="1">
      <c r="A49" s="14" t="s">
        <v>173</v>
      </c>
      <c r="B49" s="12">
        <f t="shared" si="8"/>
        <v>0</v>
      </c>
      <c r="C49" s="12"/>
      <c r="D49" s="12"/>
      <c r="E49" s="12">
        <f t="shared" si="9"/>
        <v>0</v>
      </c>
      <c r="F49" s="12"/>
      <c r="G49" s="12"/>
      <c r="H49" s="12"/>
      <c r="I49" s="12"/>
    </row>
    <row r="50" spans="1:9" s="1" customFormat="1" ht="19.5" customHeight="1">
      <c r="A50" s="11" t="s">
        <v>174</v>
      </c>
      <c r="B50" s="12">
        <f t="shared" si="8"/>
        <v>0</v>
      </c>
      <c r="C50" s="12"/>
      <c r="D50" s="12"/>
      <c r="E50" s="12">
        <f t="shared" si="9"/>
        <v>0</v>
      </c>
      <c r="F50" s="12"/>
      <c r="G50" s="12"/>
      <c r="H50" s="12"/>
      <c r="I50" s="12"/>
    </row>
    <row r="51" spans="1:9" s="1" customFormat="1" ht="19.5" customHeight="1">
      <c r="A51" s="13" t="s">
        <v>175</v>
      </c>
      <c r="B51" s="12">
        <f t="shared" si="8"/>
        <v>0</v>
      </c>
      <c r="C51" s="12"/>
      <c r="D51" s="12"/>
      <c r="E51" s="12">
        <f t="shared" si="9"/>
        <v>0</v>
      </c>
      <c r="F51" s="12"/>
      <c r="G51" s="12"/>
      <c r="H51" s="12"/>
      <c r="I51" s="12"/>
    </row>
    <row r="52" spans="1:9" s="1" customFormat="1" ht="19.5" customHeight="1">
      <c r="A52" s="14" t="s">
        <v>176</v>
      </c>
      <c r="B52" s="12">
        <f t="shared" si="8"/>
        <v>0</v>
      </c>
      <c r="C52" s="12"/>
      <c r="D52" s="12"/>
      <c r="E52" s="12">
        <f t="shared" si="9"/>
        <v>0</v>
      </c>
      <c r="F52" s="12"/>
      <c r="G52" s="12"/>
      <c r="H52" s="12"/>
      <c r="I52" s="12"/>
    </row>
    <row r="53" spans="1:9" s="1" customFormat="1" ht="19.5" customHeight="1">
      <c r="A53" s="11" t="s">
        <v>177</v>
      </c>
      <c r="B53" s="12">
        <f aca="true" t="shared" si="10" ref="B53:I53">SUM(B54:B63)</f>
        <v>3912</v>
      </c>
      <c r="C53" s="12">
        <f t="shared" si="10"/>
        <v>3752</v>
      </c>
      <c r="D53" s="12">
        <f t="shared" si="10"/>
        <v>160</v>
      </c>
      <c r="E53" s="12">
        <f t="shared" si="10"/>
        <v>0</v>
      </c>
      <c r="F53" s="12">
        <f t="shared" si="10"/>
        <v>0</v>
      </c>
      <c r="G53" s="12">
        <f t="shared" si="10"/>
        <v>0</v>
      </c>
      <c r="H53" s="12">
        <f t="shared" si="10"/>
        <v>0</v>
      </c>
      <c r="I53" s="12">
        <f t="shared" si="10"/>
        <v>0</v>
      </c>
    </row>
    <row r="54" spans="1:9" s="1" customFormat="1" ht="19.5" customHeight="1">
      <c r="A54" s="14" t="s">
        <v>178</v>
      </c>
      <c r="B54" s="12">
        <f aca="true" t="shared" si="11" ref="B54:B63">SUM(C54:E54,H54:I54)</f>
        <v>242</v>
      </c>
      <c r="C54" s="12">
        <v>242</v>
      </c>
      <c r="D54" s="12"/>
      <c r="E54" s="12">
        <f aca="true" t="shared" si="12" ref="E54:E63">SUM(F54:G54)</f>
        <v>0</v>
      </c>
      <c r="F54" s="12"/>
      <c r="G54" s="12"/>
      <c r="H54" s="12"/>
      <c r="I54" s="12"/>
    </row>
    <row r="55" spans="1:9" s="1" customFormat="1" ht="19.5" customHeight="1">
      <c r="A55" s="13" t="s">
        <v>179</v>
      </c>
      <c r="B55" s="12">
        <f t="shared" si="11"/>
        <v>3670</v>
      </c>
      <c r="C55" s="12">
        <v>3510</v>
      </c>
      <c r="D55" s="12">
        <v>160</v>
      </c>
      <c r="E55" s="12">
        <f t="shared" si="12"/>
        <v>0</v>
      </c>
      <c r="F55" s="12"/>
      <c r="G55" s="12"/>
      <c r="H55" s="12"/>
      <c r="I55" s="12"/>
    </row>
    <row r="56" spans="1:9" s="1" customFormat="1" ht="19.5" customHeight="1">
      <c r="A56" s="13" t="s">
        <v>180</v>
      </c>
      <c r="B56" s="12">
        <f t="shared" si="11"/>
        <v>0</v>
      </c>
      <c r="C56" s="12"/>
      <c r="D56" s="12"/>
      <c r="E56" s="12">
        <f t="shared" si="12"/>
        <v>0</v>
      </c>
      <c r="F56" s="12"/>
      <c r="G56" s="12"/>
      <c r="H56" s="12"/>
      <c r="I56" s="12"/>
    </row>
    <row r="57" spans="1:9" s="1" customFormat="1" ht="19.5" customHeight="1">
      <c r="A57" s="11" t="s">
        <v>181</v>
      </c>
      <c r="B57" s="12">
        <f t="shared" si="11"/>
        <v>0</v>
      </c>
      <c r="C57" s="12"/>
      <c r="D57" s="12"/>
      <c r="E57" s="12">
        <f t="shared" si="12"/>
        <v>0</v>
      </c>
      <c r="F57" s="12"/>
      <c r="G57" s="12"/>
      <c r="H57" s="12"/>
      <c r="I57" s="12"/>
    </row>
    <row r="58" spans="1:9" s="1" customFormat="1" ht="19.5" customHeight="1">
      <c r="A58" s="14" t="s">
        <v>182</v>
      </c>
      <c r="B58" s="12">
        <f t="shared" si="11"/>
        <v>0</v>
      </c>
      <c r="C58" s="12"/>
      <c r="D58" s="12"/>
      <c r="E58" s="12">
        <f t="shared" si="12"/>
        <v>0</v>
      </c>
      <c r="F58" s="12"/>
      <c r="G58" s="12"/>
      <c r="H58" s="12"/>
      <c r="I58" s="12"/>
    </row>
    <row r="59" spans="1:9" s="1" customFormat="1" ht="19.5" customHeight="1">
      <c r="A59" s="14" t="s">
        <v>183</v>
      </c>
      <c r="B59" s="12">
        <f t="shared" si="11"/>
        <v>0</v>
      </c>
      <c r="C59" s="12"/>
      <c r="D59" s="12"/>
      <c r="E59" s="12">
        <f t="shared" si="12"/>
        <v>0</v>
      </c>
      <c r="F59" s="12"/>
      <c r="G59" s="12"/>
      <c r="H59" s="12"/>
      <c r="I59" s="12"/>
    </row>
    <row r="60" spans="1:9" s="1" customFormat="1" ht="19.5" customHeight="1">
      <c r="A60" s="13" t="s">
        <v>184</v>
      </c>
      <c r="B60" s="12">
        <f t="shared" si="11"/>
        <v>0</v>
      </c>
      <c r="C60" s="12"/>
      <c r="D60" s="12"/>
      <c r="E60" s="12">
        <f t="shared" si="12"/>
        <v>0</v>
      </c>
      <c r="F60" s="12"/>
      <c r="G60" s="12"/>
      <c r="H60" s="12"/>
      <c r="I60" s="12"/>
    </row>
    <row r="61" spans="1:9" s="1" customFormat="1" ht="19.5" customHeight="1">
      <c r="A61" s="14" t="s">
        <v>185</v>
      </c>
      <c r="B61" s="12">
        <f t="shared" si="11"/>
        <v>0</v>
      </c>
      <c r="C61" s="12"/>
      <c r="D61" s="12"/>
      <c r="E61" s="12">
        <f t="shared" si="12"/>
        <v>0</v>
      </c>
      <c r="F61" s="12"/>
      <c r="G61" s="12"/>
      <c r="H61" s="12"/>
      <c r="I61" s="12"/>
    </row>
    <row r="62" spans="1:9" s="1" customFormat="1" ht="19.5" customHeight="1">
      <c r="A62" s="13" t="s">
        <v>186</v>
      </c>
      <c r="B62" s="12">
        <f t="shared" si="11"/>
        <v>0</v>
      </c>
      <c r="C62" s="12"/>
      <c r="D62" s="12"/>
      <c r="E62" s="12">
        <f t="shared" si="12"/>
        <v>0</v>
      </c>
      <c r="F62" s="12"/>
      <c r="G62" s="12"/>
      <c r="H62" s="12"/>
      <c r="I62" s="12"/>
    </row>
    <row r="63" spans="1:9" s="1" customFormat="1" ht="19.5" customHeight="1">
      <c r="A63" s="13" t="s">
        <v>187</v>
      </c>
      <c r="B63" s="12">
        <f t="shared" si="11"/>
        <v>0</v>
      </c>
      <c r="C63" s="12"/>
      <c r="D63" s="12"/>
      <c r="E63" s="12">
        <f t="shared" si="12"/>
        <v>0</v>
      </c>
      <c r="F63" s="12"/>
      <c r="G63" s="12"/>
      <c r="H63" s="12"/>
      <c r="I63" s="12"/>
    </row>
    <row r="64" spans="1:9" s="1" customFormat="1" ht="19.5" customHeight="1">
      <c r="A64" s="11" t="s">
        <v>188</v>
      </c>
      <c r="B64" s="12">
        <f aca="true" t="shared" si="13" ref="B64:I64">SUM(B65:B74)</f>
        <v>6</v>
      </c>
      <c r="C64" s="12">
        <f t="shared" si="13"/>
        <v>6</v>
      </c>
      <c r="D64" s="12">
        <f t="shared" si="13"/>
        <v>0</v>
      </c>
      <c r="E64" s="12">
        <f t="shared" si="13"/>
        <v>0</v>
      </c>
      <c r="F64" s="12">
        <f t="shared" si="13"/>
        <v>0</v>
      </c>
      <c r="G64" s="12">
        <f t="shared" si="13"/>
        <v>0</v>
      </c>
      <c r="H64" s="12">
        <f t="shared" si="13"/>
        <v>0</v>
      </c>
      <c r="I64" s="12">
        <f t="shared" si="13"/>
        <v>0</v>
      </c>
    </row>
    <row r="65" spans="1:9" s="1" customFormat="1" ht="19.5" customHeight="1">
      <c r="A65" s="14" t="s">
        <v>189</v>
      </c>
      <c r="B65" s="12">
        <f aca="true" t="shared" si="14" ref="B65:B74">SUM(C65:E65,H65:I65)</f>
        <v>6</v>
      </c>
      <c r="C65" s="12">
        <v>6</v>
      </c>
      <c r="D65" s="12"/>
      <c r="E65" s="12">
        <f aca="true" t="shared" si="15" ref="E65:E74">SUM(F65:G65)</f>
        <v>0</v>
      </c>
      <c r="F65" s="12"/>
      <c r="G65" s="12"/>
      <c r="H65" s="12"/>
      <c r="I65" s="12"/>
    </row>
    <row r="66" spans="1:9" s="1" customFormat="1" ht="19.5" customHeight="1">
      <c r="A66" s="13" t="s">
        <v>190</v>
      </c>
      <c r="B66" s="12">
        <f t="shared" si="14"/>
        <v>0</v>
      </c>
      <c r="C66" s="12"/>
      <c r="D66" s="12"/>
      <c r="E66" s="12">
        <f t="shared" si="15"/>
        <v>0</v>
      </c>
      <c r="F66" s="12"/>
      <c r="G66" s="12"/>
      <c r="H66" s="12"/>
      <c r="I66" s="12"/>
    </row>
    <row r="67" spans="1:9" s="1" customFormat="1" ht="19.5" customHeight="1">
      <c r="A67" s="14" t="s">
        <v>191</v>
      </c>
      <c r="B67" s="12">
        <f t="shared" si="14"/>
        <v>0</v>
      </c>
      <c r="C67" s="12"/>
      <c r="D67" s="12"/>
      <c r="E67" s="12">
        <f t="shared" si="15"/>
        <v>0</v>
      </c>
      <c r="F67" s="12"/>
      <c r="G67" s="12"/>
      <c r="H67" s="12"/>
      <c r="I67" s="12"/>
    </row>
    <row r="68" spans="1:9" s="1" customFormat="1" ht="19.5" customHeight="1">
      <c r="A68" s="14" t="s">
        <v>192</v>
      </c>
      <c r="B68" s="12">
        <f t="shared" si="14"/>
        <v>0</v>
      </c>
      <c r="C68" s="12"/>
      <c r="D68" s="12"/>
      <c r="E68" s="12">
        <f t="shared" si="15"/>
        <v>0</v>
      </c>
      <c r="F68" s="12"/>
      <c r="G68" s="12"/>
      <c r="H68" s="12"/>
      <c r="I68" s="12"/>
    </row>
    <row r="69" spans="1:9" s="1" customFormat="1" ht="19.5" customHeight="1">
      <c r="A69" s="14" t="s">
        <v>193</v>
      </c>
      <c r="B69" s="12">
        <f t="shared" si="14"/>
        <v>0</v>
      </c>
      <c r="C69" s="12"/>
      <c r="D69" s="12"/>
      <c r="E69" s="12">
        <f t="shared" si="15"/>
        <v>0</v>
      </c>
      <c r="F69" s="12"/>
      <c r="G69" s="12"/>
      <c r="H69" s="12"/>
      <c r="I69" s="12"/>
    </row>
    <row r="70" spans="1:9" s="1" customFormat="1" ht="19.5" customHeight="1">
      <c r="A70" s="14" t="s">
        <v>194</v>
      </c>
      <c r="B70" s="12">
        <f t="shared" si="14"/>
        <v>0</v>
      </c>
      <c r="C70" s="12"/>
      <c r="D70" s="12"/>
      <c r="E70" s="12">
        <f t="shared" si="15"/>
        <v>0</v>
      </c>
      <c r="F70" s="12"/>
      <c r="G70" s="12"/>
      <c r="H70" s="12"/>
      <c r="I70" s="12"/>
    </row>
    <row r="71" spans="1:9" s="1" customFormat="1" ht="19.5" customHeight="1">
      <c r="A71" s="13" t="s">
        <v>195</v>
      </c>
      <c r="B71" s="12">
        <f t="shared" si="14"/>
        <v>0</v>
      </c>
      <c r="C71" s="12"/>
      <c r="D71" s="12"/>
      <c r="E71" s="12">
        <f t="shared" si="15"/>
        <v>0</v>
      </c>
      <c r="F71" s="12"/>
      <c r="G71" s="12"/>
      <c r="H71" s="12"/>
      <c r="I71" s="12"/>
    </row>
    <row r="72" spans="1:9" s="1" customFormat="1" ht="19.5" customHeight="1">
      <c r="A72" s="13" t="s">
        <v>196</v>
      </c>
      <c r="B72" s="12">
        <f t="shared" si="14"/>
        <v>0</v>
      </c>
      <c r="C72" s="12"/>
      <c r="D72" s="12"/>
      <c r="E72" s="12">
        <f t="shared" si="15"/>
        <v>0</v>
      </c>
      <c r="F72" s="12"/>
      <c r="G72" s="12"/>
      <c r="H72" s="12"/>
      <c r="I72" s="12"/>
    </row>
    <row r="73" spans="1:9" s="1" customFormat="1" ht="19.5" customHeight="1">
      <c r="A73" s="11" t="s">
        <v>197</v>
      </c>
      <c r="B73" s="12">
        <f t="shared" si="14"/>
        <v>0</v>
      </c>
      <c r="C73" s="12"/>
      <c r="D73" s="12"/>
      <c r="E73" s="12">
        <f t="shared" si="15"/>
        <v>0</v>
      </c>
      <c r="F73" s="12"/>
      <c r="G73" s="12"/>
      <c r="H73" s="12"/>
      <c r="I73" s="12"/>
    </row>
    <row r="74" spans="1:9" s="1" customFormat="1" ht="19.5" customHeight="1">
      <c r="A74" s="13" t="s">
        <v>198</v>
      </c>
      <c r="B74" s="12">
        <f t="shared" si="14"/>
        <v>0</v>
      </c>
      <c r="C74" s="12"/>
      <c r="D74" s="12"/>
      <c r="E74" s="12">
        <f t="shared" si="15"/>
        <v>0</v>
      </c>
      <c r="F74" s="12"/>
      <c r="G74" s="12"/>
      <c r="H74" s="12"/>
      <c r="I74" s="12"/>
    </row>
    <row r="75" spans="1:9" s="1" customFormat="1" ht="19.5" customHeight="1">
      <c r="A75" s="16" t="s">
        <v>199</v>
      </c>
      <c r="B75" s="12">
        <f aca="true" t="shared" si="16" ref="B75:I75">SUM(B76:B81)</f>
        <v>36</v>
      </c>
      <c r="C75" s="12">
        <f t="shared" si="16"/>
        <v>26</v>
      </c>
      <c r="D75" s="12">
        <f t="shared" si="16"/>
        <v>10</v>
      </c>
      <c r="E75" s="12">
        <f t="shared" si="16"/>
        <v>0</v>
      </c>
      <c r="F75" s="12">
        <f t="shared" si="16"/>
        <v>0</v>
      </c>
      <c r="G75" s="12">
        <f t="shared" si="16"/>
        <v>0</v>
      </c>
      <c r="H75" s="12">
        <f t="shared" si="16"/>
        <v>0</v>
      </c>
      <c r="I75" s="12">
        <f t="shared" si="16"/>
        <v>0</v>
      </c>
    </row>
    <row r="76" spans="1:9" s="1" customFormat="1" ht="19.5" customHeight="1">
      <c r="A76" s="16" t="s">
        <v>200</v>
      </c>
      <c r="B76" s="12">
        <f aca="true" t="shared" si="17" ref="B76:B81">SUM(C76:E76,H76:I76)</f>
        <v>36</v>
      </c>
      <c r="C76" s="12">
        <v>26</v>
      </c>
      <c r="D76" s="12">
        <v>10</v>
      </c>
      <c r="E76" s="12">
        <f aca="true" t="shared" si="18" ref="E76:E81">SUM(F76:G76)</f>
        <v>0</v>
      </c>
      <c r="F76" s="12"/>
      <c r="G76" s="12"/>
      <c r="H76" s="12"/>
      <c r="I76" s="12"/>
    </row>
    <row r="77" spans="1:9" s="1" customFormat="1" ht="19.5" customHeight="1">
      <c r="A77" s="16" t="s">
        <v>201</v>
      </c>
      <c r="B77" s="12">
        <f t="shared" si="17"/>
        <v>0</v>
      </c>
      <c r="C77" s="12"/>
      <c r="D77" s="12"/>
      <c r="E77" s="12">
        <f t="shared" si="18"/>
        <v>0</v>
      </c>
      <c r="F77" s="12"/>
      <c r="G77" s="12"/>
      <c r="H77" s="12"/>
      <c r="I77" s="12"/>
    </row>
    <row r="78" spans="1:9" s="1" customFormat="1" ht="19.5" customHeight="1">
      <c r="A78" s="16" t="s">
        <v>202</v>
      </c>
      <c r="B78" s="12">
        <f t="shared" si="17"/>
        <v>0</v>
      </c>
      <c r="C78" s="12"/>
      <c r="D78" s="12"/>
      <c r="E78" s="12">
        <f t="shared" si="18"/>
        <v>0</v>
      </c>
      <c r="F78" s="12"/>
      <c r="G78" s="12"/>
      <c r="H78" s="12"/>
      <c r="I78" s="12"/>
    </row>
    <row r="79" spans="1:9" s="1" customFormat="1" ht="19.5" customHeight="1">
      <c r="A79" s="16" t="s">
        <v>203</v>
      </c>
      <c r="B79" s="12">
        <f t="shared" si="17"/>
        <v>0</v>
      </c>
      <c r="C79" s="12"/>
      <c r="D79" s="12"/>
      <c r="E79" s="12">
        <f t="shared" si="18"/>
        <v>0</v>
      </c>
      <c r="F79" s="12"/>
      <c r="G79" s="12"/>
      <c r="H79" s="12"/>
      <c r="I79" s="12"/>
    </row>
    <row r="80" spans="1:9" s="1" customFormat="1" ht="19.5" customHeight="1">
      <c r="A80" s="16" t="s">
        <v>204</v>
      </c>
      <c r="B80" s="12">
        <f t="shared" si="17"/>
        <v>0</v>
      </c>
      <c r="C80" s="12"/>
      <c r="D80" s="12"/>
      <c r="E80" s="12">
        <f t="shared" si="18"/>
        <v>0</v>
      </c>
      <c r="F80" s="12"/>
      <c r="G80" s="12"/>
      <c r="H80" s="12"/>
      <c r="I80" s="12"/>
    </row>
    <row r="81" spans="1:9" s="1" customFormat="1" ht="19.5" customHeight="1">
      <c r="A81" s="16" t="s">
        <v>205</v>
      </c>
      <c r="B81" s="12">
        <f t="shared" si="17"/>
        <v>0</v>
      </c>
      <c r="C81" s="12"/>
      <c r="D81" s="12"/>
      <c r="E81" s="12">
        <f t="shared" si="18"/>
        <v>0</v>
      </c>
      <c r="F81" s="12"/>
      <c r="G81" s="12"/>
      <c r="H81" s="12"/>
      <c r="I81" s="12"/>
    </row>
    <row r="82" spans="1:9" s="1" customFormat="1" ht="19.5" customHeight="1">
      <c r="A82" s="16" t="s">
        <v>206</v>
      </c>
      <c r="B82" s="12">
        <f aca="true" t="shared" si="19" ref="B82:I82">SUM(B83:B100)</f>
        <v>1378</v>
      </c>
      <c r="C82" s="12">
        <f t="shared" si="19"/>
        <v>1378</v>
      </c>
      <c r="D82" s="12">
        <f t="shared" si="19"/>
        <v>0</v>
      </c>
      <c r="E82" s="12">
        <f t="shared" si="19"/>
        <v>0</v>
      </c>
      <c r="F82" s="12">
        <f t="shared" si="19"/>
        <v>0</v>
      </c>
      <c r="G82" s="12">
        <f t="shared" si="19"/>
        <v>0</v>
      </c>
      <c r="H82" s="12">
        <f t="shared" si="19"/>
        <v>0</v>
      </c>
      <c r="I82" s="12">
        <f t="shared" si="19"/>
        <v>0</v>
      </c>
    </row>
    <row r="83" spans="1:9" s="1" customFormat="1" ht="19.5" customHeight="1">
      <c r="A83" s="16" t="s">
        <v>207</v>
      </c>
      <c r="B83" s="12">
        <f aca="true" t="shared" si="20" ref="B83:B100">SUM(C83:E83,H83:I83)</f>
        <v>112</v>
      </c>
      <c r="C83" s="12">
        <v>112</v>
      </c>
      <c r="D83" s="12"/>
      <c r="E83" s="12">
        <f aca="true" t="shared" si="21" ref="E83:E100">SUM(F83:G83)</f>
        <v>0</v>
      </c>
      <c r="F83" s="12"/>
      <c r="G83" s="12"/>
      <c r="H83" s="12"/>
      <c r="I83" s="12"/>
    </row>
    <row r="84" spans="1:9" s="1" customFormat="1" ht="19.5" customHeight="1">
      <c r="A84" s="16" t="s">
        <v>208</v>
      </c>
      <c r="B84" s="12">
        <f t="shared" si="20"/>
        <v>76</v>
      </c>
      <c r="C84" s="12">
        <v>76</v>
      </c>
      <c r="D84" s="12"/>
      <c r="E84" s="12">
        <f t="shared" si="21"/>
        <v>0</v>
      </c>
      <c r="F84" s="12"/>
      <c r="G84" s="12"/>
      <c r="H84" s="12"/>
      <c r="I84" s="12"/>
    </row>
    <row r="85" spans="1:9" s="1" customFormat="1" ht="19.5" customHeight="1">
      <c r="A85" s="16" t="s">
        <v>209</v>
      </c>
      <c r="B85" s="12">
        <f t="shared" si="20"/>
        <v>0</v>
      </c>
      <c r="C85" s="12"/>
      <c r="D85" s="12"/>
      <c r="E85" s="12">
        <f t="shared" si="21"/>
        <v>0</v>
      </c>
      <c r="F85" s="12"/>
      <c r="G85" s="12"/>
      <c r="H85" s="12"/>
      <c r="I85" s="12"/>
    </row>
    <row r="86" spans="1:9" s="1" customFormat="1" ht="19.5" customHeight="1">
      <c r="A86" s="16" t="s">
        <v>210</v>
      </c>
      <c r="B86" s="12">
        <f t="shared" si="20"/>
        <v>1146</v>
      </c>
      <c r="C86" s="12">
        <v>1146</v>
      </c>
      <c r="D86" s="12"/>
      <c r="E86" s="12">
        <f t="shared" si="21"/>
        <v>0</v>
      </c>
      <c r="F86" s="12"/>
      <c r="G86" s="12"/>
      <c r="H86" s="12"/>
      <c r="I86" s="12"/>
    </row>
    <row r="87" spans="1:9" s="1" customFormat="1" ht="19.5" customHeight="1">
      <c r="A87" s="16" t="s">
        <v>211</v>
      </c>
      <c r="B87" s="12">
        <f t="shared" si="20"/>
        <v>0</v>
      </c>
      <c r="C87" s="12"/>
      <c r="D87" s="12"/>
      <c r="E87" s="12">
        <f t="shared" si="21"/>
        <v>0</v>
      </c>
      <c r="F87" s="12"/>
      <c r="G87" s="12"/>
      <c r="H87" s="12"/>
      <c r="I87" s="12"/>
    </row>
    <row r="88" spans="1:9" s="1" customFormat="1" ht="19.5" customHeight="1">
      <c r="A88" s="16" t="s">
        <v>212</v>
      </c>
      <c r="B88" s="12">
        <f t="shared" si="20"/>
        <v>0</v>
      </c>
      <c r="C88" s="12"/>
      <c r="D88" s="12"/>
      <c r="E88" s="12">
        <f t="shared" si="21"/>
        <v>0</v>
      </c>
      <c r="F88" s="12"/>
      <c r="G88" s="12"/>
      <c r="H88" s="12"/>
      <c r="I88" s="12"/>
    </row>
    <row r="89" spans="1:9" s="1" customFormat="1" ht="19.5" customHeight="1">
      <c r="A89" s="16" t="s">
        <v>213</v>
      </c>
      <c r="B89" s="12">
        <f t="shared" si="20"/>
        <v>0</v>
      </c>
      <c r="C89" s="12"/>
      <c r="D89" s="12"/>
      <c r="E89" s="12">
        <f t="shared" si="21"/>
        <v>0</v>
      </c>
      <c r="F89" s="12"/>
      <c r="G89" s="12"/>
      <c r="H89" s="12"/>
      <c r="I89" s="12"/>
    </row>
    <row r="90" spans="1:9" s="1" customFormat="1" ht="19.5" customHeight="1">
      <c r="A90" s="16" t="s">
        <v>214</v>
      </c>
      <c r="B90" s="12">
        <f t="shared" si="20"/>
        <v>0</v>
      </c>
      <c r="C90" s="12"/>
      <c r="D90" s="12"/>
      <c r="E90" s="12">
        <f t="shared" si="21"/>
        <v>0</v>
      </c>
      <c r="F90" s="12"/>
      <c r="G90" s="12"/>
      <c r="H90" s="12"/>
      <c r="I90" s="12"/>
    </row>
    <row r="91" spans="1:9" s="1" customFormat="1" ht="19.5" customHeight="1">
      <c r="A91" s="16" t="s">
        <v>215</v>
      </c>
      <c r="B91" s="12">
        <f t="shared" si="20"/>
        <v>0</v>
      </c>
      <c r="C91" s="12"/>
      <c r="D91" s="12"/>
      <c r="E91" s="12">
        <f t="shared" si="21"/>
        <v>0</v>
      </c>
      <c r="F91" s="12"/>
      <c r="G91" s="12"/>
      <c r="H91" s="12"/>
      <c r="I91" s="12"/>
    </row>
    <row r="92" spans="1:9" s="1" customFormat="1" ht="19.5" customHeight="1">
      <c r="A92" s="16" t="s">
        <v>216</v>
      </c>
      <c r="B92" s="12">
        <f t="shared" si="20"/>
        <v>16</v>
      </c>
      <c r="C92" s="12">
        <v>16</v>
      </c>
      <c r="D92" s="12"/>
      <c r="E92" s="12">
        <f t="shared" si="21"/>
        <v>0</v>
      </c>
      <c r="F92" s="12"/>
      <c r="G92" s="12"/>
      <c r="H92" s="12"/>
      <c r="I92" s="12"/>
    </row>
    <row r="93" spans="1:9" s="1" customFormat="1" ht="19.5" customHeight="1">
      <c r="A93" s="16" t="s">
        <v>217</v>
      </c>
      <c r="B93" s="12">
        <f t="shared" si="20"/>
        <v>0</v>
      </c>
      <c r="C93" s="12"/>
      <c r="D93" s="12"/>
      <c r="E93" s="12">
        <f t="shared" si="21"/>
        <v>0</v>
      </c>
      <c r="F93" s="12"/>
      <c r="G93" s="12"/>
      <c r="H93" s="12"/>
      <c r="I93" s="12"/>
    </row>
    <row r="94" spans="1:9" s="1" customFormat="1" ht="19.5" customHeight="1">
      <c r="A94" s="16" t="s">
        <v>218</v>
      </c>
      <c r="B94" s="12">
        <f t="shared" si="20"/>
        <v>22</v>
      </c>
      <c r="C94" s="12">
        <v>22</v>
      </c>
      <c r="D94" s="12"/>
      <c r="E94" s="12">
        <f t="shared" si="21"/>
        <v>0</v>
      </c>
      <c r="F94" s="12"/>
      <c r="G94" s="12"/>
      <c r="H94" s="12"/>
      <c r="I94" s="12"/>
    </row>
    <row r="95" spans="1:9" s="1" customFormat="1" ht="19.5" customHeight="1">
      <c r="A95" s="16" t="s">
        <v>219</v>
      </c>
      <c r="B95" s="12">
        <f t="shared" si="20"/>
        <v>0</v>
      </c>
      <c r="C95" s="12"/>
      <c r="D95" s="12"/>
      <c r="E95" s="12">
        <f t="shared" si="21"/>
        <v>0</v>
      </c>
      <c r="F95" s="12"/>
      <c r="G95" s="12"/>
      <c r="H95" s="12"/>
      <c r="I95" s="12"/>
    </row>
    <row r="96" spans="1:9" s="1" customFormat="1" ht="19.5" customHeight="1">
      <c r="A96" s="16" t="s">
        <v>220</v>
      </c>
      <c r="B96" s="12">
        <f t="shared" si="20"/>
        <v>0</v>
      </c>
      <c r="C96" s="12"/>
      <c r="D96" s="12"/>
      <c r="E96" s="12">
        <f t="shared" si="21"/>
        <v>0</v>
      </c>
      <c r="F96" s="12"/>
      <c r="G96" s="12"/>
      <c r="H96" s="12"/>
      <c r="I96" s="12"/>
    </row>
    <row r="97" spans="1:9" s="1" customFormat="1" ht="19.5" customHeight="1">
      <c r="A97" s="16" t="s">
        <v>221</v>
      </c>
      <c r="B97" s="12">
        <f t="shared" si="20"/>
        <v>6</v>
      </c>
      <c r="C97" s="12">
        <v>6</v>
      </c>
      <c r="D97" s="12"/>
      <c r="E97" s="12">
        <f t="shared" si="21"/>
        <v>0</v>
      </c>
      <c r="F97" s="12"/>
      <c r="G97" s="12"/>
      <c r="H97" s="12"/>
      <c r="I97" s="12"/>
    </row>
    <row r="98" spans="1:9" s="1" customFormat="1" ht="19.5" customHeight="1">
      <c r="A98" s="16" t="s">
        <v>222</v>
      </c>
      <c r="B98" s="12">
        <f t="shared" si="20"/>
        <v>0</v>
      </c>
      <c r="C98" s="12"/>
      <c r="D98" s="12"/>
      <c r="E98" s="12">
        <f t="shared" si="21"/>
        <v>0</v>
      </c>
      <c r="F98" s="12"/>
      <c r="G98" s="12"/>
      <c r="H98" s="12"/>
      <c r="I98" s="12"/>
    </row>
    <row r="99" spans="1:9" s="1" customFormat="1" ht="19.5" customHeight="1">
      <c r="A99" s="16" t="s">
        <v>223</v>
      </c>
      <c r="B99" s="12">
        <f t="shared" si="20"/>
        <v>0</v>
      </c>
      <c r="C99" s="12"/>
      <c r="D99" s="12"/>
      <c r="E99" s="12">
        <f t="shared" si="21"/>
        <v>0</v>
      </c>
      <c r="F99" s="12"/>
      <c r="G99" s="12"/>
      <c r="H99" s="12"/>
      <c r="I99" s="12"/>
    </row>
    <row r="100" spans="1:9" s="1" customFormat="1" ht="19.5" customHeight="1">
      <c r="A100" s="16" t="s">
        <v>224</v>
      </c>
      <c r="B100" s="12">
        <f t="shared" si="20"/>
        <v>0</v>
      </c>
      <c r="C100" s="12"/>
      <c r="D100" s="12"/>
      <c r="E100" s="12">
        <f t="shared" si="21"/>
        <v>0</v>
      </c>
      <c r="F100" s="12"/>
      <c r="G100" s="12"/>
      <c r="H100" s="12"/>
      <c r="I100" s="12"/>
    </row>
    <row r="101" spans="1:9" s="1" customFormat="1" ht="19.5" customHeight="1">
      <c r="A101" s="16" t="s">
        <v>225</v>
      </c>
      <c r="B101" s="12">
        <f aca="true" t="shared" si="22" ref="B101:I101">SUM(B102:B110)</f>
        <v>931</v>
      </c>
      <c r="C101" s="12">
        <f t="shared" si="22"/>
        <v>901</v>
      </c>
      <c r="D101" s="12">
        <f t="shared" si="22"/>
        <v>30</v>
      </c>
      <c r="E101" s="12">
        <f t="shared" si="22"/>
        <v>0</v>
      </c>
      <c r="F101" s="12">
        <f t="shared" si="22"/>
        <v>0</v>
      </c>
      <c r="G101" s="12">
        <f t="shared" si="22"/>
        <v>0</v>
      </c>
      <c r="H101" s="12">
        <f t="shared" si="22"/>
        <v>0</v>
      </c>
      <c r="I101" s="12">
        <f t="shared" si="22"/>
        <v>0</v>
      </c>
    </row>
    <row r="102" spans="1:9" s="1" customFormat="1" ht="19.5" customHeight="1">
      <c r="A102" s="16" t="s">
        <v>226</v>
      </c>
      <c r="B102" s="12">
        <f aca="true" t="shared" si="23" ref="B102:B110">SUM(C102:E102,H102:I102)</f>
        <v>16</v>
      </c>
      <c r="C102" s="12">
        <v>16</v>
      </c>
      <c r="D102" s="12"/>
      <c r="E102" s="12">
        <f aca="true" t="shared" si="24" ref="E102:E110">SUM(F102:G102)</f>
        <v>0</v>
      </c>
      <c r="F102" s="12"/>
      <c r="G102" s="12"/>
      <c r="H102" s="12"/>
      <c r="I102" s="12"/>
    </row>
    <row r="103" spans="1:9" s="1" customFormat="1" ht="19.5" customHeight="1">
      <c r="A103" s="16" t="s">
        <v>227</v>
      </c>
      <c r="B103" s="12">
        <f t="shared" si="23"/>
        <v>275</v>
      </c>
      <c r="C103" s="12">
        <v>275</v>
      </c>
      <c r="D103" s="12"/>
      <c r="E103" s="12">
        <f t="shared" si="24"/>
        <v>0</v>
      </c>
      <c r="F103" s="12"/>
      <c r="G103" s="12"/>
      <c r="H103" s="12"/>
      <c r="I103" s="12"/>
    </row>
    <row r="104" spans="1:9" s="1" customFormat="1" ht="19.5" customHeight="1">
      <c r="A104" s="16" t="s">
        <v>228</v>
      </c>
      <c r="B104" s="12">
        <f t="shared" si="23"/>
        <v>0</v>
      </c>
      <c r="C104" s="12"/>
      <c r="D104" s="12"/>
      <c r="E104" s="12">
        <f t="shared" si="24"/>
        <v>0</v>
      </c>
      <c r="F104" s="12"/>
      <c r="G104" s="12"/>
      <c r="H104" s="12"/>
      <c r="I104" s="12"/>
    </row>
    <row r="105" spans="1:9" s="1" customFormat="1" ht="19.5" customHeight="1">
      <c r="A105" s="16" t="s">
        <v>229</v>
      </c>
      <c r="B105" s="12">
        <f t="shared" si="23"/>
        <v>192</v>
      </c>
      <c r="C105" s="12">
        <v>192</v>
      </c>
      <c r="D105" s="12"/>
      <c r="E105" s="12">
        <f t="shared" si="24"/>
        <v>0</v>
      </c>
      <c r="F105" s="12"/>
      <c r="G105" s="12"/>
      <c r="H105" s="12"/>
      <c r="I105" s="12"/>
    </row>
    <row r="106" spans="1:9" s="1" customFormat="1" ht="19.5" customHeight="1">
      <c r="A106" s="16" t="s">
        <v>230</v>
      </c>
      <c r="B106" s="12">
        <f t="shared" si="23"/>
        <v>347</v>
      </c>
      <c r="C106" s="12">
        <v>317</v>
      </c>
      <c r="D106" s="12">
        <v>30</v>
      </c>
      <c r="E106" s="12">
        <f t="shared" si="24"/>
        <v>0</v>
      </c>
      <c r="F106" s="12"/>
      <c r="G106" s="12"/>
      <c r="H106" s="12"/>
      <c r="I106" s="12"/>
    </row>
    <row r="107" spans="1:9" s="1" customFormat="1" ht="19.5" customHeight="1">
      <c r="A107" s="16" t="s">
        <v>231</v>
      </c>
      <c r="B107" s="12">
        <f t="shared" si="23"/>
        <v>0</v>
      </c>
      <c r="C107" s="12"/>
      <c r="D107" s="12"/>
      <c r="E107" s="12">
        <f t="shared" si="24"/>
        <v>0</v>
      </c>
      <c r="F107" s="12"/>
      <c r="G107" s="12"/>
      <c r="H107" s="12"/>
      <c r="I107" s="12"/>
    </row>
    <row r="108" spans="1:9" s="1" customFormat="1" ht="19.5" customHeight="1">
      <c r="A108" s="16" t="s">
        <v>232</v>
      </c>
      <c r="B108" s="12">
        <f t="shared" si="23"/>
        <v>101</v>
      </c>
      <c r="C108" s="12">
        <v>101</v>
      </c>
      <c r="D108" s="12"/>
      <c r="E108" s="12">
        <f t="shared" si="24"/>
        <v>0</v>
      </c>
      <c r="F108" s="12"/>
      <c r="G108" s="12"/>
      <c r="H108" s="12"/>
      <c r="I108" s="12"/>
    </row>
    <row r="109" spans="1:9" s="1" customFormat="1" ht="19.5" customHeight="1">
      <c r="A109" s="16" t="s">
        <v>233</v>
      </c>
      <c r="B109" s="12">
        <f t="shared" si="23"/>
        <v>0</v>
      </c>
      <c r="C109" s="12"/>
      <c r="D109" s="12"/>
      <c r="E109" s="12">
        <f t="shared" si="24"/>
        <v>0</v>
      </c>
      <c r="F109" s="12"/>
      <c r="G109" s="12"/>
      <c r="H109" s="12"/>
      <c r="I109" s="12"/>
    </row>
    <row r="110" spans="1:9" s="1" customFormat="1" ht="19.5" customHeight="1">
      <c r="A110" s="16" t="s">
        <v>234</v>
      </c>
      <c r="B110" s="12">
        <f t="shared" si="23"/>
        <v>0</v>
      </c>
      <c r="C110" s="12"/>
      <c r="D110" s="12"/>
      <c r="E110" s="12">
        <f t="shared" si="24"/>
        <v>0</v>
      </c>
      <c r="F110" s="12"/>
      <c r="G110" s="12"/>
      <c r="H110" s="12"/>
      <c r="I110" s="12"/>
    </row>
    <row r="111" spans="1:9" s="1" customFormat="1" ht="19.5" customHeight="1">
      <c r="A111" s="16" t="s">
        <v>235</v>
      </c>
      <c r="B111" s="12">
        <f aca="true" t="shared" si="25" ref="B111:I111">SUM(B112:B127)</f>
        <v>0</v>
      </c>
      <c r="C111" s="12">
        <f t="shared" si="25"/>
        <v>0</v>
      </c>
      <c r="D111" s="12">
        <f t="shared" si="25"/>
        <v>0</v>
      </c>
      <c r="E111" s="12">
        <f t="shared" si="25"/>
        <v>0</v>
      </c>
      <c r="F111" s="12">
        <f t="shared" si="25"/>
        <v>0</v>
      </c>
      <c r="G111" s="12">
        <f t="shared" si="25"/>
        <v>0</v>
      </c>
      <c r="H111" s="12">
        <f t="shared" si="25"/>
        <v>0</v>
      </c>
      <c r="I111" s="12">
        <f t="shared" si="25"/>
        <v>0</v>
      </c>
    </row>
    <row r="112" spans="1:9" s="1" customFormat="1" ht="19.5" customHeight="1">
      <c r="A112" s="16" t="s">
        <v>236</v>
      </c>
      <c r="B112" s="12">
        <f aca="true" t="shared" si="26" ref="B112:B127">SUM(C112:E112,H112:I112)</f>
        <v>0</v>
      </c>
      <c r="C112" s="12"/>
      <c r="D112" s="12"/>
      <c r="E112" s="12">
        <f aca="true" t="shared" si="27" ref="E112:E127">SUM(F112:G112)</f>
        <v>0</v>
      </c>
      <c r="F112" s="12"/>
      <c r="G112" s="12"/>
      <c r="H112" s="12"/>
      <c r="I112" s="12"/>
    </row>
    <row r="113" spans="1:9" s="1" customFormat="1" ht="19.5" customHeight="1">
      <c r="A113" s="16" t="s">
        <v>237</v>
      </c>
      <c r="B113" s="12">
        <f t="shared" si="26"/>
        <v>0</v>
      </c>
      <c r="C113" s="12"/>
      <c r="D113" s="12"/>
      <c r="E113" s="12">
        <f t="shared" si="27"/>
        <v>0</v>
      </c>
      <c r="F113" s="12"/>
      <c r="G113" s="12"/>
      <c r="H113" s="12"/>
      <c r="I113" s="12"/>
    </row>
    <row r="114" spans="1:9" s="1" customFormat="1" ht="19.5" customHeight="1">
      <c r="A114" s="16" t="s">
        <v>238</v>
      </c>
      <c r="B114" s="12">
        <f t="shared" si="26"/>
        <v>0</v>
      </c>
      <c r="C114" s="12"/>
      <c r="D114" s="12"/>
      <c r="E114" s="12">
        <f t="shared" si="27"/>
        <v>0</v>
      </c>
      <c r="F114" s="12"/>
      <c r="G114" s="12"/>
      <c r="H114" s="12"/>
      <c r="I114" s="12"/>
    </row>
    <row r="115" spans="1:9" s="1" customFormat="1" ht="19.5" customHeight="1">
      <c r="A115" s="16" t="s">
        <v>239</v>
      </c>
      <c r="B115" s="12">
        <f t="shared" si="26"/>
        <v>0</v>
      </c>
      <c r="C115" s="12"/>
      <c r="D115" s="12"/>
      <c r="E115" s="12">
        <f t="shared" si="27"/>
        <v>0</v>
      </c>
      <c r="F115" s="12"/>
      <c r="G115" s="12"/>
      <c r="H115" s="12"/>
      <c r="I115" s="12"/>
    </row>
    <row r="116" spans="1:9" s="1" customFormat="1" ht="19.5" customHeight="1">
      <c r="A116" s="16" t="s">
        <v>240</v>
      </c>
      <c r="B116" s="12">
        <f t="shared" si="26"/>
        <v>0</v>
      </c>
      <c r="C116" s="12"/>
      <c r="D116" s="12"/>
      <c r="E116" s="12">
        <f t="shared" si="27"/>
        <v>0</v>
      </c>
      <c r="F116" s="12"/>
      <c r="G116" s="12"/>
      <c r="H116" s="12"/>
      <c r="I116" s="12"/>
    </row>
    <row r="117" spans="1:9" s="1" customFormat="1" ht="19.5" customHeight="1">
      <c r="A117" s="16" t="s">
        <v>241</v>
      </c>
      <c r="B117" s="12">
        <f t="shared" si="26"/>
        <v>0</v>
      </c>
      <c r="C117" s="12"/>
      <c r="D117" s="12"/>
      <c r="E117" s="12">
        <f t="shared" si="27"/>
        <v>0</v>
      </c>
      <c r="F117" s="12"/>
      <c r="G117" s="12"/>
      <c r="H117" s="12"/>
      <c r="I117" s="12"/>
    </row>
    <row r="118" spans="1:9" s="1" customFormat="1" ht="19.5" customHeight="1">
      <c r="A118" s="16" t="s">
        <v>242</v>
      </c>
      <c r="B118" s="12">
        <f t="shared" si="26"/>
        <v>0</v>
      </c>
      <c r="C118" s="12"/>
      <c r="D118" s="12"/>
      <c r="E118" s="12">
        <f t="shared" si="27"/>
        <v>0</v>
      </c>
      <c r="F118" s="12"/>
      <c r="G118" s="12"/>
      <c r="H118" s="12"/>
      <c r="I118" s="12"/>
    </row>
    <row r="119" spans="1:9" s="1" customFormat="1" ht="19.5" customHeight="1">
      <c r="A119" s="16" t="s">
        <v>243</v>
      </c>
      <c r="B119" s="12">
        <f t="shared" si="26"/>
        <v>0</v>
      </c>
      <c r="C119" s="12"/>
      <c r="D119" s="12"/>
      <c r="E119" s="12">
        <f t="shared" si="27"/>
        <v>0</v>
      </c>
      <c r="F119" s="12"/>
      <c r="G119" s="12"/>
      <c r="H119" s="12"/>
      <c r="I119" s="12"/>
    </row>
    <row r="120" spans="1:9" s="1" customFormat="1" ht="19.5" customHeight="1">
      <c r="A120" s="16" t="s">
        <v>244</v>
      </c>
      <c r="B120" s="12">
        <f t="shared" si="26"/>
        <v>0</v>
      </c>
      <c r="C120" s="12"/>
      <c r="D120" s="12"/>
      <c r="E120" s="12">
        <f t="shared" si="27"/>
        <v>0</v>
      </c>
      <c r="F120" s="12"/>
      <c r="G120" s="12"/>
      <c r="H120" s="12"/>
      <c r="I120" s="12"/>
    </row>
    <row r="121" spans="1:9" s="1" customFormat="1" ht="19.5" customHeight="1">
      <c r="A121" s="16" t="s">
        <v>245</v>
      </c>
      <c r="B121" s="12">
        <f t="shared" si="26"/>
        <v>0</v>
      </c>
      <c r="C121" s="12"/>
      <c r="D121" s="12"/>
      <c r="E121" s="12">
        <f t="shared" si="27"/>
        <v>0</v>
      </c>
      <c r="F121" s="12"/>
      <c r="G121" s="12"/>
      <c r="H121" s="12"/>
      <c r="I121" s="12"/>
    </row>
    <row r="122" spans="1:9" s="1" customFormat="1" ht="19.5" customHeight="1">
      <c r="A122" s="16" t="s">
        <v>246</v>
      </c>
      <c r="B122" s="12">
        <f t="shared" si="26"/>
        <v>0</v>
      </c>
      <c r="C122" s="12"/>
      <c r="D122" s="12"/>
      <c r="E122" s="12">
        <f t="shared" si="27"/>
        <v>0</v>
      </c>
      <c r="F122" s="12"/>
      <c r="G122" s="12"/>
      <c r="H122" s="12"/>
      <c r="I122" s="12"/>
    </row>
    <row r="123" spans="1:9" s="1" customFormat="1" ht="19.5" customHeight="1">
      <c r="A123" s="16" t="s">
        <v>247</v>
      </c>
      <c r="B123" s="12">
        <f t="shared" si="26"/>
        <v>0</v>
      </c>
      <c r="C123" s="12"/>
      <c r="D123" s="12"/>
      <c r="E123" s="12">
        <f t="shared" si="27"/>
        <v>0</v>
      </c>
      <c r="F123" s="12"/>
      <c r="G123" s="12"/>
      <c r="H123" s="12"/>
      <c r="I123" s="12"/>
    </row>
    <row r="124" spans="1:9" s="1" customFormat="1" ht="19.5" customHeight="1">
      <c r="A124" s="16" t="s">
        <v>248</v>
      </c>
      <c r="B124" s="12">
        <f t="shared" si="26"/>
        <v>0</v>
      </c>
      <c r="C124" s="12"/>
      <c r="D124" s="12"/>
      <c r="E124" s="12">
        <f t="shared" si="27"/>
        <v>0</v>
      </c>
      <c r="F124" s="12"/>
      <c r="G124" s="12"/>
      <c r="H124" s="12"/>
      <c r="I124" s="12"/>
    </row>
    <row r="125" spans="1:9" s="1" customFormat="1" ht="19.5" customHeight="1">
      <c r="A125" s="16" t="s">
        <v>249</v>
      </c>
      <c r="B125" s="12">
        <f t="shared" si="26"/>
        <v>0</v>
      </c>
      <c r="C125" s="12"/>
      <c r="D125" s="12"/>
      <c r="E125" s="12">
        <f t="shared" si="27"/>
        <v>0</v>
      </c>
      <c r="F125" s="12"/>
      <c r="G125" s="12"/>
      <c r="H125" s="12"/>
      <c r="I125" s="12"/>
    </row>
    <row r="126" spans="1:9" s="1" customFormat="1" ht="19.5" customHeight="1">
      <c r="A126" s="16" t="s">
        <v>250</v>
      </c>
      <c r="B126" s="12">
        <f t="shared" si="26"/>
        <v>0</v>
      </c>
      <c r="C126" s="12"/>
      <c r="D126" s="12"/>
      <c r="E126" s="12">
        <f t="shared" si="27"/>
        <v>0</v>
      </c>
      <c r="F126" s="12"/>
      <c r="G126" s="12"/>
      <c r="H126" s="12"/>
      <c r="I126" s="12"/>
    </row>
    <row r="127" spans="1:9" s="1" customFormat="1" ht="19.5" customHeight="1">
      <c r="A127" s="16" t="s">
        <v>251</v>
      </c>
      <c r="B127" s="12">
        <f t="shared" si="26"/>
        <v>0</v>
      </c>
      <c r="C127" s="12"/>
      <c r="D127" s="12"/>
      <c r="E127" s="12">
        <f t="shared" si="27"/>
        <v>0</v>
      </c>
      <c r="F127" s="12"/>
      <c r="G127" s="12"/>
      <c r="H127" s="12"/>
      <c r="I127" s="12"/>
    </row>
    <row r="128" spans="1:9" s="1" customFormat="1" ht="19.5" customHeight="1">
      <c r="A128" s="16" t="s">
        <v>252</v>
      </c>
      <c r="B128" s="12">
        <f aca="true" t="shared" si="28" ref="B128:I128">SUM(B129:B134)</f>
        <v>1990</v>
      </c>
      <c r="C128" s="12">
        <f t="shared" si="28"/>
        <v>1990</v>
      </c>
      <c r="D128" s="12">
        <f t="shared" si="28"/>
        <v>0</v>
      </c>
      <c r="E128" s="12">
        <f t="shared" si="28"/>
        <v>0</v>
      </c>
      <c r="F128" s="12">
        <f t="shared" si="28"/>
        <v>0</v>
      </c>
      <c r="G128" s="12">
        <f t="shared" si="28"/>
        <v>0</v>
      </c>
      <c r="H128" s="12">
        <f t="shared" si="28"/>
        <v>0</v>
      </c>
      <c r="I128" s="12">
        <f t="shared" si="28"/>
        <v>0</v>
      </c>
    </row>
    <row r="129" spans="1:9" s="1" customFormat="1" ht="19.5" customHeight="1">
      <c r="A129" s="16" t="s">
        <v>253</v>
      </c>
      <c r="B129" s="12">
        <f aca="true" t="shared" si="29" ref="B129:B134">SUM(C129:E129,H129:I129)</f>
        <v>879</v>
      </c>
      <c r="C129" s="12">
        <v>879</v>
      </c>
      <c r="D129" s="12"/>
      <c r="E129" s="12">
        <f aca="true" t="shared" si="30" ref="E129:E134">SUM(F129:G129)</f>
        <v>0</v>
      </c>
      <c r="F129" s="12"/>
      <c r="G129" s="12"/>
      <c r="H129" s="12"/>
      <c r="I129" s="12"/>
    </row>
    <row r="130" spans="1:9" s="1" customFormat="1" ht="19.5" customHeight="1">
      <c r="A130" s="16" t="s">
        <v>254</v>
      </c>
      <c r="B130" s="12">
        <f t="shared" si="29"/>
        <v>0</v>
      </c>
      <c r="C130" s="12"/>
      <c r="D130" s="12"/>
      <c r="E130" s="12">
        <f t="shared" si="30"/>
        <v>0</v>
      </c>
      <c r="F130" s="12"/>
      <c r="G130" s="12"/>
      <c r="H130" s="12"/>
      <c r="I130" s="12"/>
    </row>
    <row r="131" spans="1:9" s="1" customFormat="1" ht="19.5" customHeight="1">
      <c r="A131" s="16" t="s">
        <v>255</v>
      </c>
      <c r="B131" s="12">
        <f t="shared" si="29"/>
        <v>0</v>
      </c>
      <c r="C131" s="12"/>
      <c r="D131" s="12"/>
      <c r="E131" s="12">
        <f t="shared" si="30"/>
        <v>0</v>
      </c>
      <c r="F131" s="12"/>
      <c r="G131" s="12"/>
      <c r="H131" s="12"/>
      <c r="I131" s="12"/>
    </row>
    <row r="132" spans="1:9" s="1" customFormat="1" ht="19.5" customHeight="1">
      <c r="A132" s="16" t="s">
        <v>256</v>
      </c>
      <c r="B132" s="12">
        <f t="shared" si="29"/>
        <v>1111</v>
      </c>
      <c r="C132" s="12">
        <v>1111</v>
      </c>
      <c r="D132" s="12"/>
      <c r="E132" s="12">
        <f t="shared" si="30"/>
        <v>0</v>
      </c>
      <c r="F132" s="12"/>
      <c r="G132" s="12"/>
      <c r="H132" s="12"/>
      <c r="I132" s="12"/>
    </row>
    <row r="133" spans="1:9" s="1" customFormat="1" ht="19.5" customHeight="1">
      <c r="A133" s="16" t="s">
        <v>257</v>
      </c>
      <c r="B133" s="12">
        <f t="shared" si="29"/>
        <v>0</v>
      </c>
      <c r="C133" s="12"/>
      <c r="D133" s="12"/>
      <c r="E133" s="12">
        <f t="shared" si="30"/>
        <v>0</v>
      </c>
      <c r="F133" s="12"/>
      <c r="G133" s="12"/>
      <c r="H133" s="12"/>
      <c r="I133" s="12"/>
    </row>
    <row r="134" spans="1:9" s="1" customFormat="1" ht="19.5" customHeight="1">
      <c r="A134" s="16" t="s">
        <v>258</v>
      </c>
      <c r="B134" s="12">
        <f t="shared" si="29"/>
        <v>0</v>
      </c>
      <c r="C134" s="12"/>
      <c r="D134" s="12"/>
      <c r="E134" s="12">
        <f t="shared" si="30"/>
        <v>0</v>
      </c>
      <c r="F134" s="12"/>
      <c r="G134" s="12"/>
      <c r="H134" s="12"/>
      <c r="I134" s="12"/>
    </row>
    <row r="135" spans="1:9" s="1" customFormat="1" ht="19.5" customHeight="1">
      <c r="A135" s="16" t="s">
        <v>259</v>
      </c>
      <c r="B135" s="12">
        <f aca="true" t="shared" si="31" ref="B135:I135">SUM(B136:B145)</f>
        <v>29</v>
      </c>
      <c r="C135" s="12">
        <f t="shared" si="31"/>
        <v>29</v>
      </c>
      <c r="D135" s="12">
        <f t="shared" si="31"/>
        <v>0</v>
      </c>
      <c r="E135" s="12">
        <f t="shared" si="31"/>
        <v>0</v>
      </c>
      <c r="F135" s="12">
        <f t="shared" si="31"/>
        <v>0</v>
      </c>
      <c r="G135" s="12">
        <f t="shared" si="31"/>
        <v>0</v>
      </c>
      <c r="H135" s="12">
        <f t="shared" si="31"/>
        <v>0</v>
      </c>
      <c r="I135" s="12">
        <f t="shared" si="31"/>
        <v>0</v>
      </c>
    </row>
    <row r="136" spans="1:9" s="1" customFormat="1" ht="19.5" customHeight="1">
      <c r="A136" s="16" t="s">
        <v>260</v>
      </c>
      <c r="B136" s="12">
        <f aca="true" t="shared" si="32" ref="B136:B145">SUM(C136:E136,H136:I136)</f>
        <v>20</v>
      </c>
      <c r="C136" s="12">
        <v>20</v>
      </c>
      <c r="D136" s="12"/>
      <c r="E136" s="12">
        <f aca="true" t="shared" si="33" ref="E136:E145">SUM(F136:G136)</f>
        <v>0</v>
      </c>
      <c r="F136" s="12"/>
      <c r="G136" s="12"/>
      <c r="H136" s="12"/>
      <c r="I136" s="12"/>
    </row>
    <row r="137" spans="1:9" s="1" customFormat="1" ht="19.5" customHeight="1">
      <c r="A137" s="16" t="s">
        <v>261</v>
      </c>
      <c r="B137" s="12">
        <f t="shared" si="32"/>
        <v>0</v>
      </c>
      <c r="C137" s="12"/>
      <c r="D137" s="12"/>
      <c r="E137" s="12">
        <f t="shared" si="33"/>
        <v>0</v>
      </c>
      <c r="F137" s="12"/>
      <c r="G137" s="12"/>
      <c r="H137" s="12"/>
      <c r="I137" s="12"/>
    </row>
    <row r="138" spans="1:9" s="1" customFormat="1" ht="19.5" customHeight="1">
      <c r="A138" s="16" t="s">
        <v>262</v>
      </c>
      <c r="B138" s="12">
        <f t="shared" si="32"/>
        <v>0</v>
      </c>
      <c r="C138" s="12"/>
      <c r="D138" s="12"/>
      <c r="E138" s="12">
        <f t="shared" si="33"/>
        <v>0</v>
      </c>
      <c r="F138" s="12"/>
      <c r="G138" s="12"/>
      <c r="H138" s="12"/>
      <c r="I138" s="12"/>
    </row>
    <row r="139" spans="1:9" s="1" customFormat="1" ht="19.5" customHeight="1">
      <c r="A139" s="16" t="s">
        <v>263</v>
      </c>
      <c r="B139" s="12">
        <f t="shared" si="32"/>
        <v>0</v>
      </c>
      <c r="C139" s="12"/>
      <c r="D139" s="12"/>
      <c r="E139" s="12">
        <f t="shared" si="33"/>
        <v>0</v>
      </c>
      <c r="F139" s="12"/>
      <c r="G139" s="12"/>
      <c r="H139" s="12"/>
      <c r="I139" s="12"/>
    </row>
    <row r="140" spans="1:9" s="1" customFormat="1" ht="19.5" customHeight="1">
      <c r="A140" s="16" t="s">
        <v>264</v>
      </c>
      <c r="B140" s="12">
        <f t="shared" si="32"/>
        <v>0</v>
      </c>
      <c r="C140" s="12"/>
      <c r="D140" s="12"/>
      <c r="E140" s="12">
        <f t="shared" si="33"/>
        <v>0</v>
      </c>
      <c r="F140" s="12"/>
      <c r="G140" s="12"/>
      <c r="H140" s="12"/>
      <c r="I140" s="12"/>
    </row>
    <row r="141" spans="1:9" s="1" customFormat="1" ht="19.5" customHeight="1">
      <c r="A141" s="16" t="s">
        <v>265</v>
      </c>
      <c r="B141" s="12">
        <f t="shared" si="32"/>
        <v>0</v>
      </c>
      <c r="C141" s="12"/>
      <c r="D141" s="12"/>
      <c r="E141" s="12">
        <f t="shared" si="33"/>
        <v>0</v>
      </c>
      <c r="F141" s="12"/>
      <c r="G141" s="12"/>
      <c r="H141" s="12"/>
      <c r="I141" s="12"/>
    </row>
    <row r="142" spans="1:9" s="1" customFormat="1" ht="19.5" customHeight="1">
      <c r="A142" s="16" t="s">
        <v>266</v>
      </c>
      <c r="B142" s="12">
        <f t="shared" si="32"/>
        <v>9</v>
      </c>
      <c r="C142" s="12">
        <v>9</v>
      </c>
      <c r="D142" s="12"/>
      <c r="E142" s="12">
        <f t="shared" si="33"/>
        <v>0</v>
      </c>
      <c r="F142" s="12"/>
      <c r="G142" s="12"/>
      <c r="H142" s="12"/>
      <c r="I142" s="12"/>
    </row>
    <row r="143" spans="1:9" s="1" customFormat="1" ht="19.5" customHeight="1">
      <c r="A143" s="16" t="s">
        <v>267</v>
      </c>
      <c r="B143" s="12">
        <f t="shared" si="32"/>
        <v>0</v>
      </c>
      <c r="C143" s="12"/>
      <c r="D143" s="12"/>
      <c r="E143" s="12">
        <f t="shared" si="33"/>
        <v>0</v>
      </c>
      <c r="F143" s="12"/>
      <c r="G143" s="12"/>
      <c r="H143" s="12"/>
      <c r="I143" s="12"/>
    </row>
    <row r="144" spans="1:9" s="1" customFormat="1" ht="19.5" customHeight="1">
      <c r="A144" s="16" t="s">
        <v>268</v>
      </c>
      <c r="B144" s="12">
        <f t="shared" si="32"/>
        <v>0</v>
      </c>
      <c r="C144" s="12"/>
      <c r="D144" s="12"/>
      <c r="E144" s="12">
        <f t="shared" si="33"/>
        <v>0</v>
      </c>
      <c r="F144" s="12"/>
      <c r="G144" s="12"/>
      <c r="H144" s="12"/>
      <c r="I144" s="12"/>
    </row>
    <row r="145" spans="1:9" s="1" customFormat="1" ht="19.5" customHeight="1">
      <c r="A145" s="16" t="s">
        <v>269</v>
      </c>
      <c r="B145" s="12">
        <f t="shared" si="32"/>
        <v>0</v>
      </c>
      <c r="C145" s="12"/>
      <c r="D145" s="12"/>
      <c r="E145" s="12">
        <f t="shared" si="33"/>
        <v>0</v>
      </c>
      <c r="F145" s="12"/>
      <c r="G145" s="12"/>
      <c r="H145" s="12"/>
      <c r="I145" s="12"/>
    </row>
    <row r="146" spans="1:9" s="1" customFormat="1" ht="19.5" customHeight="1">
      <c r="A146" s="16" t="s">
        <v>270</v>
      </c>
      <c r="B146" s="12">
        <f aca="true" t="shared" si="34" ref="B146:I146">SUM(B147:B153)</f>
        <v>0</v>
      </c>
      <c r="C146" s="12">
        <f t="shared" si="34"/>
        <v>0</v>
      </c>
      <c r="D146" s="12">
        <f t="shared" si="34"/>
        <v>0</v>
      </c>
      <c r="E146" s="12">
        <f t="shared" si="34"/>
        <v>0</v>
      </c>
      <c r="F146" s="12">
        <f t="shared" si="34"/>
        <v>0</v>
      </c>
      <c r="G146" s="12">
        <f t="shared" si="34"/>
        <v>0</v>
      </c>
      <c r="H146" s="12">
        <f t="shared" si="34"/>
        <v>0</v>
      </c>
      <c r="I146" s="12">
        <f t="shared" si="34"/>
        <v>0</v>
      </c>
    </row>
    <row r="147" spans="1:9" s="1" customFormat="1" ht="19.5" customHeight="1">
      <c r="A147" s="16" t="s">
        <v>271</v>
      </c>
      <c r="B147" s="12">
        <f aca="true" t="shared" si="35" ref="B147:B153">SUM(C147:E147,H147:I147)</f>
        <v>0</v>
      </c>
      <c r="C147" s="12"/>
      <c r="D147" s="12"/>
      <c r="E147" s="12">
        <f aca="true" t="shared" si="36" ref="E147:E153">SUM(F147:G147)</f>
        <v>0</v>
      </c>
      <c r="F147" s="12"/>
      <c r="G147" s="12"/>
      <c r="H147" s="12"/>
      <c r="I147" s="12"/>
    </row>
    <row r="148" spans="1:9" s="1" customFormat="1" ht="19.5" customHeight="1">
      <c r="A148" s="16" t="s">
        <v>272</v>
      </c>
      <c r="B148" s="12">
        <f t="shared" si="35"/>
        <v>0</v>
      </c>
      <c r="C148" s="12"/>
      <c r="D148" s="12"/>
      <c r="E148" s="12">
        <f t="shared" si="36"/>
        <v>0</v>
      </c>
      <c r="F148" s="12"/>
      <c r="G148" s="12"/>
      <c r="H148" s="12"/>
      <c r="I148" s="12"/>
    </row>
    <row r="149" spans="1:9" s="1" customFormat="1" ht="19.5" customHeight="1">
      <c r="A149" s="16" t="s">
        <v>273</v>
      </c>
      <c r="B149" s="12">
        <f t="shared" si="35"/>
        <v>0</v>
      </c>
      <c r="C149" s="12"/>
      <c r="D149" s="12"/>
      <c r="E149" s="12">
        <f t="shared" si="36"/>
        <v>0</v>
      </c>
      <c r="F149" s="12"/>
      <c r="G149" s="12"/>
      <c r="H149" s="12"/>
      <c r="I149" s="12"/>
    </row>
    <row r="150" spans="1:9" s="1" customFormat="1" ht="19.5" customHeight="1">
      <c r="A150" s="16" t="s">
        <v>274</v>
      </c>
      <c r="B150" s="12">
        <f t="shared" si="35"/>
        <v>0</v>
      </c>
      <c r="C150" s="12"/>
      <c r="D150" s="12"/>
      <c r="E150" s="12">
        <f t="shared" si="36"/>
        <v>0</v>
      </c>
      <c r="F150" s="12"/>
      <c r="G150" s="12"/>
      <c r="H150" s="12"/>
      <c r="I150" s="12"/>
    </row>
    <row r="151" spans="1:9" s="1" customFormat="1" ht="19.5" customHeight="1">
      <c r="A151" s="16" t="s">
        <v>275</v>
      </c>
      <c r="B151" s="12">
        <f t="shared" si="35"/>
        <v>0</v>
      </c>
      <c r="C151" s="12"/>
      <c r="D151" s="12"/>
      <c r="E151" s="12">
        <f t="shared" si="36"/>
        <v>0</v>
      </c>
      <c r="F151" s="12"/>
      <c r="G151" s="12"/>
      <c r="H151" s="12"/>
      <c r="I151" s="12"/>
    </row>
    <row r="152" spans="1:9" s="1" customFormat="1" ht="19.5" customHeight="1">
      <c r="A152" s="16" t="s">
        <v>276</v>
      </c>
      <c r="B152" s="12">
        <f t="shared" si="35"/>
        <v>0</v>
      </c>
      <c r="C152" s="12"/>
      <c r="D152" s="12"/>
      <c r="E152" s="12">
        <f t="shared" si="36"/>
        <v>0</v>
      </c>
      <c r="F152" s="12"/>
      <c r="G152" s="12"/>
      <c r="H152" s="12"/>
      <c r="I152" s="12"/>
    </row>
    <row r="153" spans="1:9" s="1" customFormat="1" ht="19.5" customHeight="1">
      <c r="A153" s="16" t="s">
        <v>277</v>
      </c>
      <c r="B153" s="12">
        <f t="shared" si="35"/>
        <v>0</v>
      </c>
      <c r="C153" s="12"/>
      <c r="D153" s="12"/>
      <c r="E153" s="12">
        <f t="shared" si="36"/>
        <v>0</v>
      </c>
      <c r="F153" s="12"/>
      <c r="G153" s="12"/>
      <c r="H153" s="12"/>
      <c r="I153" s="12"/>
    </row>
    <row r="154" spans="1:9" s="1" customFormat="1" ht="19.5" customHeight="1">
      <c r="A154" s="16" t="s">
        <v>278</v>
      </c>
      <c r="B154" s="12">
        <f aca="true" t="shared" si="37" ref="B154:I154">SUM(B155:B162)</f>
        <v>34</v>
      </c>
      <c r="C154" s="12">
        <f t="shared" si="37"/>
        <v>34</v>
      </c>
      <c r="D154" s="12">
        <f t="shared" si="37"/>
        <v>0</v>
      </c>
      <c r="E154" s="12">
        <f t="shared" si="37"/>
        <v>0</v>
      </c>
      <c r="F154" s="12">
        <f t="shared" si="37"/>
        <v>0</v>
      </c>
      <c r="G154" s="12">
        <f t="shared" si="37"/>
        <v>0</v>
      </c>
      <c r="H154" s="12">
        <f t="shared" si="37"/>
        <v>0</v>
      </c>
      <c r="I154" s="12">
        <f t="shared" si="37"/>
        <v>0</v>
      </c>
    </row>
    <row r="155" spans="1:9" s="1" customFormat="1" ht="19.5" customHeight="1">
      <c r="A155" s="16" t="s">
        <v>279</v>
      </c>
      <c r="B155" s="12">
        <f aca="true" t="shared" si="38" ref="B155:B162">SUM(C155:E155,H155:I155)</f>
        <v>0</v>
      </c>
      <c r="C155" s="12"/>
      <c r="D155" s="12"/>
      <c r="E155" s="12">
        <f aca="true" t="shared" si="39" ref="E155:E162">SUM(F155:G155)</f>
        <v>0</v>
      </c>
      <c r="F155" s="12"/>
      <c r="G155" s="12"/>
      <c r="H155" s="12"/>
      <c r="I155" s="12"/>
    </row>
    <row r="156" spans="1:9" s="1" customFormat="1" ht="19.5" customHeight="1">
      <c r="A156" s="16" t="s">
        <v>280</v>
      </c>
      <c r="B156" s="12">
        <f t="shared" si="38"/>
        <v>0</v>
      </c>
      <c r="C156" s="12"/>
      <c r="D156" s="12"/>
      <c r="E156" s="12">
        <f t="shared" si="39"/>
        <v>0</v>
      </c>
      <c r="F156" s="12"/>
      <c r="G156" s="12"/>
      <c r="H156" s="12"/>
      <c r="I156" s="12"/>
    </row>
    <row r="157" spans="1:9" s="1" customFormat="1" ht="19.5" customHeight="1">
      <c r="A157" s="16" t="s">
        <v>281</v>
      </c>
      <c r="B157" s="12">
        <f t="shared" si="38"/>
        <v>0</v>
      </c>
      <c r="C157" s="12"/>
      <c r="D157" s="12"/>
      <c r="E157" s="12">
        <f t="shared" si="39"/>
        <v>0</v>
      </c>
      <c r="F157" s="12"/>
      <c r="G157" s="12"/>
      <c r="H157" s="12"/>
      <c r="I157" s="12"/>
    </row>
    <row r="158" spans="1:9" s="1" customFormat="1" ht="19.5" customHeight="1">
      <c r="A158" s="16" t="s">
        <v>282</v>
      </c>
      <c r="B158" s="12">
        <f t="shared" si="38"/>
        <v>0</v>
      </c>
      <c r="C158" s="12"/>
      <c r="D158" s="12"/>
      <c r="E158" s="12">
        <f t="shared" si="39"/>
        <v>0</v>
      </c>
      <c r="F158" s="12"/>
      <c r="G158" s="12"/>
      <c r="H158" s="12"/>
      <c r="I158" s="12"/>
    </row>
    <row r="159" spans="1:9" s="1" customFormat="1" ht="19.5" customHeight="1">
      <c r="A159" s="16" t="s">
        <v>283</v>
      </c>
      <c r="B159" s="12">
        <f t="shared" si="38"/>
        <v>34</v>
      </c>
      <c r="C159" s="12">
        <v>34</v>
      </c>
      <c r="D159" s="12"/>
      <c r="E159" s="12">
        <f t="shared" si="39"/>
        <v>0</v>
      </c>
      <c r="F159" s="12"/>
      <c r="G159" s="12"/>
      <c r="H159" s="12"/>
      <c r="I159" s="12"/>
    </row>
    <row r="160" spans="1:9" s="1" customFormat="1" ht="19.5" customHeight="1">
      <c r="A160" s="16" t="s">
        <v>284</v>
      </c>
      <c r="B160" s="12">
        <f t="shared" si="38"/>
        <v>0</v>
      </c>
      <c r="C160" s="12"/>
      <c r="D160" s="12"/>
      <c r="E160" s="12">
        <f t="shared" si="39"/>
        <v>0</v>
      </c>
      <c r="F160" s="12"/>
      <c r="G160" s="12"/>
      <c r="H160" s="12"/>
      <c r="I160" s="12"/>
    </row>
    <row r="161" spans="1:9" s="1" customFormat="1" ht="19.5" customHeight="1">
      <c r="A161" s="16" t="s">
        <v>285</v>
      </c>
      <c r="B161" s="12">
        <f t="shared" si="38"/>
        <v>0</v>
      </c>
      <c r="C161" s="12"/>
      <c r="D161" s="12"/>
      <c r="E161" s="12">
        <f t="shared" si="39"/>
        <v>0</v>
      </c>
      <c r="F161" s="12"/>
      <c r="G161" s="12"/>
      <c r="H161" s="12"/>
      <c r="I161" s="12"/>
    </row>
    <row r="162" spans="1:9" s="1" customFormat="1" ht="19.5" customHeight="1">
      <c r="A162" s="16" t="s">
        <v>286</v>
      </c>
      <c r="B162" s="12">
        <f t="shared" si="38"/>
        <v>0</v>
      </c>
      <c r="C162" s="12"/>
      <c r="D162" s="12"/>
      <c r="E162" s="12">
        <f t="shared" si="39"/>
        <v>0</v>
      </c>
      <c r="F162" s="12"/>
      <c r="G162" s="12"/>
      <c r="H162" s="12"/>
      <c r="I162" s="12"/>
    </row>
    <row r="163" spans="1:9" s="1" customFormat="1" ht="19.5" customHeight="1">
      <c r="A163" s="16" t="s">
        <v>287</v>
      </c>
      <c r="B163" s="12">
        <f aca="true" t="shared" si="40" ref="B163:I163">SUM(B164:B167)</f>
        <v>0</v>
      </c>
      <c r="C163" s="12">
        <f t="shared" si="40"/>
        <v>0</v>
      </c>
      <c r="D163" s="12">
        <f t="shared" si="40"/>
        <v>0</v>
      </c>
      <c r="E163" s="12">
        <f t="shared" si="40"/>
        <v>0</v>
      </c>
      <c r="F163" s="12">
        <f t="shared" si="40"/>
        <v>0</v>
      </c>
      <c r="G163" s="12">
        <f t="shared" si="40"/>
        <v>0</v>
      </c>
      <c r="H163" s="12">
        <f t="shared" si="40"/>
        <v>0</v>
      </c>
      <c r="I163" s="12">
        <f t="shared" si="40"/>
        <v>0</v>
      </c>
    </row>
    <row r="164" spans="1:9" s="1" customFormat="1" ht="19.5" customHeight="1">
      <c r="A164" s="16" t="s">
        <v>288</v>
      </c>
      <c r="B164" s="12">
        <f aca="true" t="shared" si="41" ref="B164:B167">SUM(C164:E164,H164:I164)</f>
        <v>0</v>
      </c>
      <c r="C164" s="12"/>
      <c r="D164" s="12"/>
      <c r="E164" s="12">
        <f aca="true" t="shared" si="42" ref="E164:E167">SUM(F164:G164)</f>
        <v>0</v>
      </c>
      <c r="F164" s="12"/>
      <c r="G164" s="12"/>
      <c r="H164" s="12"/>
      <c r="I164" s="12"/>
    </row>
    <row r="165" spans="1:9" s="1" customFormat="1" ht="19.5" customHeight="1">
      <c r="A165" s="16" t="s">
        <v>289</v>
      </c>
      <c r="B165" s="12">
        <f t="shared" si="41"/>
        <v>0</v>
      </c>
      <c r="C165" s="12"/>
      <c r="D165" s="12"/>
      <c r="E165" s="12">
        <f t="shared" si="42"/>
        <v>0</v>
      </c>
      <c r="F165" s="12"/>
      <c r="G165" s="12"/>
      <c r="H165" s="12"/>
      <c r="I165" s="12"/>
    </row>
    <row r="166" spans="1:9" s="1" customFormat="1" ht="19.5" customHeight="1">
      <c r="A166" s="16" t="s">
        <v>290</v>
      </c>
      <c r="B166" s="12">
        <f t="shared" si="41"/>
        <v>0</v>
      </c>
      <c r="C166" s="12"/>
      <c r="D166" s="12"/>
      <c r="E166" s="12">
        <f t="shared" si="42"/>
        <v>0</v>
      </c>
      <c r="F166" s="12"/>
      <c r="G166" s="12"/>
      <c r="H166" s="12"/>
      <c r="I166" s="12"/>
    </row>
    <row r="167" spans="1:9" s="1" customFormat="1" ht="19.5" customHeight="1">
      <c r="A167" s="16" t="s">
        <v>291</v>
      </c>
      <c r="B167" s="12">
        <f t="shared" si="41"/>
        <v>0</v>
      </c>
      <c r="C167" s="12"/>
      <c r="D167" s="12"/>
      <c r="E167" s="12">
        <f t="shared" si="42"/>
        <v>0</v>
      </c>
      <c r="F167" s="12"/>
      <c r="G167" s="12"/>
      <c r="H167" s="12"/>
      <c r="I167" s="12"/>
    </row>
    <row r="168" spans="1:9" s="1" customFormat="1" ht="19.5" customHeight="1">
      <c r="A168" s="16" t="s">
        <v>292</v>
      </c>
      <c r="B168" s="12">
        <f aca="true" t="shared" si="43" ref="B168:I168">SUM(B169:B171)</f>
        <v>0</v>
      </c>
      <c r="C168" s="12">
        <f t="shared" si="43"/>
        <v>0</v>
      </c>
      <c r="D168" s="12">
        <f t="shared" si="43"/>
        <v>0</v>
      </c>
      <c r="E168" s="12">
        <f t="shared" si="43"/>
        <v>0</v>
      </c>
      <c r="F168" s="12">
        <f t="shared" si="43"/>
        <v>0</v>
      </c>
      <c r="G168" s="12">
        <f t="shared" si="43"/>
        <v>0</v>
      </c>
      <c r="H168" s="12">
        <f t="shared" si="43"/>
        <v>0</v>
      </c>
      <c r="I168" s="12">
        <f t="shared" si="43"/>
        <v>0</v>
      </c>
    </row>
    <row r="169" spans="1:9" s="1" customFormat="1" ht="19.5" customHeight="1">
      <c r="A169" s="16" t="s">
        <v>293</v>
      </c>
      <c r="B169" s="12">
        <f aca="true" t="shared" si="44" ref="B169:B171">SUM(C169:E169,H169:I169)</f>
        <v>0</v>
      </c>
      <c r="C169" s="12"/>
      <c r="D169" s="12"/>
      <c r="E169" s="12">
        <f aca="true" t="shared" si="45" ref="E169:E171">SUM(F169:G169)</f>
        <v>0</v>
      </c>
      <c r="F169" s="12"/>
      <c r="G169" s="12"/>
      <c r="H169" s="12"/>
      <c r="I169" s="12"/>
    </row>
    <row r="170" spans="1:9" s="1" customFormat="1" ht="19.5" customHeight="1">
      <c r="A170" s="16" t="s">
        <v>294</v>
      </c>
      <c r="B170" s="12">
        <f t="shared" si="44"/>
        <v>0</v>
      </c>
      <c r="C170" s="12"/>
      <c r="D170" s="12"/>
      <c r="E170" s="12">
        <f t="shared" si="45"/>
        <v>0</v>
      </c>
      <c r="F170" s="12"/>
      <c r="G170" s="12"/>
      <c r="H170" s="12"/>
      <c r="I170" s="12"/>
    </row>
    <row r="171" spans="1:9" s="1" customFormat="1" ht="19.5" customHeight="1">
      <c r="A171" s="16" t="s">
        <v>295</v>
      </c>
      <c r="B171" s="12">
        <f t="shared" si="44"/>
        <v>0</v>
      </c>
      <c r="C171" s="12"/>
      <c r="D171" s="12"/>
      <c r="E171" s="12">
        <f t="shared" si="45"/>
        <v>0</v>
      </c>
      <c r="F171" s="12"/>
      <c r="G171" s="12"/>
      <c r="H171" s="12"/>
      <c r="I171" s="12"/>
    </row>
    <row r="172" spans="1:9" s="1" customFormat="1" ht="19.5" customHeight="1">
      <c r="A172" s="16" t="s">
        <v>296</v>
      </c>
      <c r="B172" s="12">
        <f aca="true" t="shared" si="46" ref="B172:I172">SUM(B173:B181)</f>
        <v>0</v>
      </c>
      <c r="C172" s="12">
        <f t="shared" si="46"/>
        <v>0</v>
      </c>
      <c r="D172" s="12">
        <f t="shared" si="46"/>
        <v>0</v>
      </c>
      <c r="E172" s="12">
        <f t="shared" si="46"/>
        <v>0</v>
      </c>
      <c r="F172" s="12">
        <f t="shared" si="46"/>
        <v>0</v>
      </c>
      <c r="G172" s="12">
        <f t="shared" si="46"/>
        <v>0</v>
      </c>
      <c r="H172" s="12">
        <f t="shared" si="46"/>
        <v>0</v>
      </c>
      <c r="I172" s="12">
        <f t="shared" si="46"/>
        <v>0</v>
      </c>
    </row>
    <row r="173" spans="1:9" s="1" customFormat="1" ht="19.5" customHeight="1">
      <c r="A173" s="16" t="s">
        <v>70</v>
      </c>
      <c r="B173" s="12">
        <f aca="true" t="shared" si="47" ref="B173:B181">SUM(C173:E173,H173:I173)</f>
        <v>0</v>
      </c>
      <c r="C173" s="12"/>
      <c r="D173" s="12"/>
      <c r="E173" s="12">
        <f aca="true" t="shared" si="48" ref="E173:E181">SUM(F173:G173)</f>
        <v>0</v>
      </c>
      <c r="F173" s="12"/>
      <c r="G173" s="12"/>
      <c r="H173" s="12"/>
      <c r="I173" s="12"/>
    </row>
    <row r="174" spans="1:9" s="1" customFormat="1" ht="19.5" customHeight="1">
      <c r="A174" s="16" t="s">
        <v>78</v>
      </c>
      <c r="B174" s="12">
        <f t="shared" si="47"/>
        <v>0</v>
      </c>
      <c r="C174" s="12"/>
      <c r="D174" s="12"/>
      <c r="E174" s="12">
        <f t="shared" si="48"/>
        <v>0</v>
      </c>
      <c r="F174" s="12"/>
      <c r="G174" s="12"/>
      <c r="H174" s="12"/>
      <c r="I174" s="12"/>
    </row>
    <row r="175" spans="1:9" s="1" customFormat="1" ht="19.5" customHeight="1">
      <c r="A175" s="16" t="s">
        <v>82</v>
      </c>
      <c r="B175" s="12">
        <f t="shared" si="47"/>
        <v>0</v>
      </c>
      <c r="C175" s="12"/>
      <c r="D175" s="12"/>
      <c r="E175" s="12">
        <f t="shared" si="48"/>
        <v>0</v>
      </c>
      <c r="F175" s="12"/>
      <c r="G175" s="12"/>
      <c r="H175" s="12"/>
      <c r="I175" s="12"/>
    </row>
    <row r="176" spans="1:9" s="1" customFormat="1" ht="19.5" customHeight="1">
      <c r="A176" s="16" t="s">
        <v>84</v>
      </c>
      <c r="B176" s="12">
        <f t="shared" si="47"/>
        <v>0</v>
      </c>
      <c r="C176" s="12"/>
      <c r="D176" s="12"/>
      <c r="E176" s="12">
        <f t="shared" si="48"/>
        <v>0</v>
      </c>
      <c r="F176" s="12"/>
      <c r="G176" s="12"/>
      <c r="H176" s="12"/>
      <c r="I176" s="12"/>
    </row>
    <row r="177" spans="1:9" s="1" customFormat="1" ht="19.5" customHeight="1">
      <c r="A177" s="16" t="s">
        <v>85</v>
      </c>
      <c r="B177" s="12">
        <f t="shared" si="47"/>
        <v>0</v>
      </c>
      <c r="C177" s="12"/>
      <c r="D177" s="12"/>
      <c r="E177" s="12">
        <f t="shared" si="48"/>
        <v>0</v>
      </c>
      <c r="F177" s="12"/>
      <c r="G177" s="12"/>
      <c r="H177" s="12"/>
      <c r="I177" s="12"/>
    </row>
    <row r="178" spans="1:9" s="1" customFormat="1" ht="19.5" customHeight="1">
      <c r="A178" s="16" t="s">
        <v>260</v>
      </c>
      <c r="B178" s="12">
        <f t="shared" si="47"/>
        <v>0</v>
      </c>
      <c r="C178" s="12"/>
      <c r="D178" s="12"/>
      <c r="E178" s="12">
        <f t="shared" si="48"/>
        <v>0</v>
      </c>
      <c r="F178" s="12"/>
      <c r="G178" s="12"/>
      <c r="H178" s="12"/>
      <c r="I178" s="12"/>
    </row>
    <row r="179" spans="1:9" s="1" customFormat="1" ht="19.5" customHeight="1">
      <c r="A179" s="16" t="s">
        <v>88</v>
      </c>
      <c r="B179" s="12">
        <f t="shared" si="47"/>
        <v>0</v>
      </c>
      <c r="C179" s="12"/>
      <c r="D179" s="12"/>
      <c r="E179" s="12">
        <f t="shared" si="48"/>
        <v>0</v>
      </c>
      <c r="F179" s="12"/>
      <c r="G179" s="12"/>
      <c r="H179" s="12"/>
      <c r="I179" s="12"/>
    </row>
    <row r="180" spans="1:9" s="1" customFormat="1" ht="19.5" customHeight="1">
      <c r="A180" s="16" t="s">
        <v>93</v>
      </c>
      <c r="B180" s="12">
        <f t="shared" si="47"/>
        <v>0</v>
      </c>
      <c r="C180" s="12"/>
      <c r="D180" s="12"/>
      <c r="E180" s="12">
        <f t="shared" si="48"/>
        <v>0</v>
      </c>
      <c r="F180" s="12"/>
      <c r="G180" s="12"/>
      <c r="H180" s="12"/>
      <c r="I180" s="12"/>
    </row>
    <row r="181" spans="1:9" s="1" customFormat="1" ht="19.5" customHeight="1">
      <c r="A181" s="16" t="s">
        <v>101</v>
      </c>
      <c r="B181" s="12">
        <f t="shared" si="47"/>
        <v>0</v>
      </c>
      <c r="C181" s="12"/>
      <c r="D181" s="12"/>
      <c r="E181" s="12">
        <f t="shared" si="48"/>
        <v>0</v>
      </c>
      <c r="F181" s="12"/>
      <c r="G181" s="12"/>
      <c r="H181" s="12"/>
      <c r="I181" s="12"/>
    </row>
    <row r="182" spans="1:9" s="1" customFormat="1" ht="19.5" customHeight="1">
      <c r="A182" s="16" t="s">
        <v>297</v>
      </c>
      <c r="B182" s="12">
        <f aca="true" t="shared" si="49" ref="B182:I182">SUM(B183:B188)</f>
        <v>0</v>
      </c>
      <c r="C182" s="12">
        <f t="shared" si="49"/>
        <v>0</v>
      </c>
      <c r="D182" s="12">
        <f t="shared" si="49"/>
        <v>0</v>
      </c>
      <c r="E182" s="12">
        <f t="shared" si="49"/>
        <v>0</v>
      </c>
      <c r="F182" s="12">
        <f t="shared" si="49"/>
        <v>0</v>
      </c>
      <c r="G182" s="12">
        <f t="shared" si="49"/>
        <v>0</v>
      </c>
      <c r="H182" s="12">
        <f t="shared" si="49"/>
        <v>0</v>
      </c>
      <c r="I182" s="12">
        <f t="shared" si="49"/>
        <v>0</v>
      </c>
    </row>
    <row r="183" spans="1:9" s="1" customFormat="1" ht="19.5" customHeight="1">
      <c r="A183" s="16" t="s">
        <v>298</v>
      </c>
      <c r="B183" s="12">
        <f aca="true" t="shared" si="50" ref="B183:B188">SUM(C183:E183,H183:I183)</f>
        <v>0</v>
      </c>
      <c r="C183" s="12"/>
      <c r="D183" s="12"/>
      <c r="E183" s="12">
        <f aca="true" t="shared" si="51" ref="E183:E188">SUM(F183:G183)</f>
        <v>0</v>
      </c>
      <c r="F183" s="12"/>
      <c r="G183" s="12"/>
      <c r="H183" s="12"/>
      <c r="I183" s="12"/>
    </row>
    <row r="184" spans="1:9" s="1" customFormat="1" ht="19.5" customHeight="1">
      <c r="A184" s="16" t="s">
        <v>299</v>
      </c>
      <c r="B184" s="12">
        <f t="shared" si="50"/>
        <v>0</v>
      </c>
      <c r="C184" s="12"/>
      <c r="D184" s="12"/>
      <c r="E184" s="12">
        <f t="shared" si="51"/>
        <v>0</v>
      </c>
      <c r="F184" s="12"/>
      <c r="G184" s="12"/>
      <c r="H184" s="12"/>
      <c r="I184" s="12"/>
    </row>
    <row r="185" spans="1:9" s="1" customFormat="1" ht="19.5" customHeight="1">
      <c r="A185" s="16" t="s">
        <v>300</v>
      </c>
      <c r="B185" s="12">
        <f t="shared" si="50"/>
        <v>0</v>
      </c>
      <c r="C185" s="12"/>
      <c r="D185" s="12"/>
      <c r="E185" s="12">
        <f t="shared" si="51"/>
        <v>0</v>
      </c>
      <c r="F185" s="12"/>
      <c r="G185" s="12"/>
      <c r="H185" s="12"/>
      <c r="I185" s="12"/>
    </row>
    <row r="186" spans="1:9" s="1" customFormat="1" ht="19.5" customHeight="1">
      <c r="A186" s="16" t="s">
        <v>301</v>
      </c>
      <c r="B186" s="12">
        <f t="shared" si="50"/>
        <v>0</v>
      </c>
      <c r="C186" s="12"/>
      <c r="D186" s="12"/>
      <c r="E186" s="12">
        <f t="shared" si="51"/>
        <v>0</v>
      </c>
      <c r="F186" s="12"/>
      <c r="G186" s="12"/>
      <c r="H186" s="12"/>
      <c r="I186" s="12"/>
    </row>
    <row r="187" spans="1:9" s="1" customFormat="1" ht="19.5" customHeight="1">
      <c r="A187" s="16" t="s">
        <v>302</v>
      </c>
      <c r="B187" s="12">
        <f t="shared" si="50"/>
        <v>0</v>
      </c>
      <c r="C187" s="12"/>
      <c r="D187" s="12"/>
      <c r="E187" s="12">
        <f t="shared" si="51"/>
        <v>0</v>
      </c>
      <c r="F187" s="12"/>
      <c r="G187" s="12"/>
      <c r="H187" s="12"/>
      <c r="I187" s="12"/>
    </row>
    <row r="188" spans="1:9" s="1" customFormat="1" ht="19.5" customHeight="1">
      <c r="A188" s="16" t="s">
        <v>303</v>
      </c>
      <c r="B188" s="12">
        <f t="shared" si="50"/>
        <v>0</v>
      </c>
      <c r="C188" s="12"/>
      <c r="D188" s="12"/>
      <c r="E188" s="12">
        <f t="shared" si="51"/>
        <v>0</v>
      </c>
      <c r="F188" s="12"/>
      <c r="G188" s="12"/>
      <c r="H188" s="12"/>
      <c r="I188" s="12"/>
    </row>
    <row r="189" spans="1:9" s="1" customFormat="1" ht="19.5" customHeight="1">
      <c r="A189" s="16" t="s">
        <v>304</v>
      </c>
      <c r="B189" s="12">
        <f aca="true" t="shared" si="52" ref="B189:I189">SUM(B190:B192)</f>
        <v>1537</v>
      </c>
      <c r="C189" s="12">
        <f t="shared" si="52"/>
        <v>1537</v>
      </c>
      <c r="D189" s="12">
        <f t="shared" si="52"/>
        <v>0</v>
      </c>
      <c r="E189" s="12">
        <f t="shared" si="52"/>
        <v>0</v>
      </c>
      <c r="F189" s="12">
        <f t="shared" si="52"/>
        <v>0</v>
      </c>
      <c r="G189" s="12">
        <f t="shared" si="52"/>
        <v>0</v>
      </c>
      <c r="H189" s="12">
        <f t="shared" si="52"/>
        <v>0</v>
      </c>
      <c r="I189" s="12">
        <f t="shared" si="52"/>
        <v>0</v>
      </c>
    </row>
    <row r="190" spans="1:9" s="1" customFormat="1" ht="19.5" customHeight="1">
      <c r="A190" s="16" t="s">
        <v>305</v>
      </c>
      <c r="B190" s="12">
        <f aca="true" t="shared" si="53" ref="B190:B192">SUM(C190:E190,H190:I190)</f>
        <v>0</v>
      </c>
      <c r="C190" s="12"/>
      <c r="D190" s="12"/>
      <c r="E190" s="12">
        <f aca="true" t="shared" si="54" ref="E190:E192">SUM(F190:G190)</f>
        <v>0</v>
      </c>
      <c r="F190" s="12"/>
      <c r="G190" s="12"/>
      <c r="H190" s="12"/>
      <c r="I190" s="12"/>
    </row>
    <row r="191" spans="1:9" s="1" customFormat="1" ht="19.5" customHeight="1">
      <c r="A191" s="16" t="s">
        <v>306</v>
      </c>
      <c r="B191" s="12">
        <f t="shared" si="53"/>
        <v>1537</v>
      </c>
      <c r="C191" s="12">
        <v>1537</v>
      </c>
      <c r="D191" s="12"/>
      <c r="E191" s="12">
        <f t="shared" si="54"/>
        <v>0</v>
      </c>
      <c r="F191" s="12"/>
      <c r="G191" s="12"/>
      <c r="H191" s="12"/>
      <c r="I191" s="12"/>
    </row>
    <row r="192" spans="1:9" s="1" customFormat="1" ht="19.5" customHeight="1">
      <c r="A192" s="16" t="s">
        <v>307</v>
      </c>
      <c r="B192" s="12">
        <f t="shared" si="53"/>
        <v>0</v>
      </c>
      <c r="C192" s="12"/>
      <c r="D192" s="12"/>
      <c r="E192" s="12">
        <f t="shared" si="54"/>
        <v>0</v>
      </c>
      <c r="F192" s="12"/>
      <c r="G192" s="12"/>
      <c r="H192" s="12"/>
      <c r="I192" s="12"/>
    </row>
    <row r="193" spans="1:9" s="1" customFormat="1" ht="19.5" customHeight="1">
      <c r="A193" s="16" t="s">
        <v>308</v>
      </c>
      <c r="B193" s="12">
        <f aca="true" t="shared" si="55" ref="B193:I193">SUM(B194:B198)</f>
        <v>0</v>
      </c>
      <c r="C193" s="12">
        <f t="shared" si="55"/>
        <v>0</v>
      </c>
      <c r="D193" s="12">
        <f t="shared" si="55"/>
        <v>0</v>
      </c>
      <c r="E193" s="12">
        <f t="shared" si="55"/>
        <v>0</v>
      </c>
      <c r="F193" s="12">
        <f t="shared" si="55"/>
        <v>0</v>
      </c>
      <c r="G193" s="12">
        <f t="shared" si="55"/>
        <v>0</v>
      </c>
      <c r="H193" s="12">
        <f t="shared" si="55"/>
        <v>0</v>
      </c>
      <c r="I193" s="12">
        <f t="shared" si="55"/>
        <v>0</v>
      </c>
    </row>
    <row r="194" spans="1:9" s="1" customFormat="1" ht="19.5" customHeight="1">
      <c r="A194" s="16" t="s">
        <v>309</v>
      </c>
      <c r="B194" s="12">
        <f aca="true" t="shared" si="56" ref="B194:B199">SUM(C194:E194,H194:I194)</f>
        <v>0</v>
      </c>
      <c r="C194" s="12"/>
      <c r="D194" s="12"/>
      <c r="E194" s="12">
        <f aca="true" t="shared" si="57" ref="E194:E199">SUM(F194:G194)</f>
        <v>0</v>
      </c>
      <c r="F194" s="12"/>
      <c r="G194" s="12"/>
      <c r="H194" s="12"/>
      <c r="I194" s="12"/>
    </row>
    <row r="195" spans="1:9" s="1" customFormat="1" ht="19.5" customHeight="1">
      <c r="A195" s="16" t="s">
        <v>310</v>
      </c>
      <c r="B195" s="12">
        <f t="shared" si="56"/>
        <v>0</v>
      </c>
      <c r="C195" s="12"/>
      <c r="D195" s="12"/>
      <c r="E195" s="12">
        <f t="shared" si="57"/>
        <v>0</v>
      </c>
      <c r="F195" s="12"/>
      <c r="G195" s="12"/>
      <c r="H195" s="12"/>
      <c r="I195" s="12"/>
    </row>
    <row r="196" spans="1:9" s="1" customFormat="1" ht="19.5" customHeight="1">
      <c r="A196" s="16" t="s">
        <v>311</v>
      </c>
      <c r="B196" s="12">
        <f t="shared" si="56"/>
        <v>0</v>
      </c>
      <c r="C196" s="12"/>
      <c r="D196" s="12"/>
      <c r="E196" s="12">
        <f t="shared" si="57"/>
        <v>0</v>
      </c>
      <c r="F196" s="12"/>
      <c r="G196" s="12"/>
      <c r="H196" s="12"/>
      <c r="I196" s="12"/>
    </row>
    <row r="197" spans="1:9" s="1" customFormat="1" ht="19.5" customHeight="1">
      <c r="A197" s="16" t="s">
        <v>312</v>
      </c>
      <c r="B197" s="12">
        <f t="shared" si="56"/>
        <v>0</v>
      </c>
      <c r="C197" s="12"/>
      <c r="D197" s="12"/>
      <c r="E197" s="12">
        <f t="shared" si="57"/>
        <v>0</v>
      </c>
      <c r="F197" s="12"/>
      <c r="G197" s="12"/>
      <c r="H197" s="12"/>
      <c r="I197" s="12"/>
    </row>
    <row r="198" spans="1:9" s="1" customFormat="1" ht="19.5" customHeight="1">
      <c r="A198" s="16" t="s">
        <v>313</v>
      </c>
      <c r="B198" s="12">
        <f t="shared" si="56"/>
        <v>0</v>
      </c>
      <c r="C198" s="12"/>
      <c r="D198" s="12"/>
      <c r="E198" s="12">
        <f t="shared" si="57"/>
        <v>0</v>
      </c>
      <c r="F198" s="12"/>
      <c r="G198" s="12"/>
      <c r="H198" s="12"/>
      <c r="I198" s="12"/>
    </row>
    <row r="199" spans="1:9" s="1" customFormat="1" ht="19.5" customHeight="1">
      <c r="A199" s="16" t="s">
        <v>314</v>
      </c>
      <c r="B199" s="12">
        <f t="shared" si="56"/>
        <v>400</v>
      </c>
      <c r="C199" s="12">
        <v>400</v>
      </c>
      <c r="D199" s="12"/>
      <c r="E199" s="12">
        <f t="shared" si="57"/>
        <v>0</v>
      </c>
      <c r="F199" s="12"/>
      <c r="G199" s="12"/>
      <c r="H199" s="12"/>
      <c r="I199" s="12"/>
    </row>
    <row r="200" spans="1:9" s="1" customFormat="1" ht="19.5" customHeight="1">
      <c r="A200" s="16" t="s">
        <v>315</v>
      </c>
      <c r="B200" s="12">
        <f aca="true" t="shared" si="58" ref="B200:I200">SUM(B201:B206)</f>
        <v>0</v>
      </c>
      <c r="C200" s="12">
        <f t="shared" si="58"/>
        <v>0</v>
      </c>
      <c r="D200" s="12">
        <f t="shared" si="58"/>
        <v>0</v>
      </c>
      <c r="E200" s="12">
        <f t="shared" si="58"/>
        <v>0</v>
      </c>
      <c r="F200" s="12">
        <f t="shared" si="58"/>
        <v>0</v>
      </c>
      <c r="G200" s="12">
        <f t="shared" si="58"/>
        <v>0</v>
      </c>
      <c r="H200" s="12">
        <f t="shared" si="58"/>
        <v>0</v>
      </c>
      <c r="I200" s="12">
        <f t="shared" si="58"/>
        <v>0</v>
      </c>
    </row>
    <row r="201" spans="1:9" s="1" customFormat="1" ht="19.5" customHeight="1">
      <c r="A201" s="16" t="s">
        <v>316</v>
      </c>
      <c r="B201" s="12">
        <f aca="true" t="shared" si="59" ref="B201:B206">SUM(C201:E201,H201:I201)</f>
        <v>0</v>
      </c>
      <c r="C201" s="12"/>
      <c r="D201" s="12"/>
      <c r="E201" s="12">
        <f aca="true" t="shared" si="60" ref="E201:E206">SUM(F201:G201)</f>
        <v>0</v>
      </c>
      <c r="F201" s="12"/>
      <c r="G201" s="12"/>
      <c r="H201" s="12"/>
      <c r="I201" s="12"/>
    </row>
    <row r="202" spans="1:9" s="1" customFormat="1" ht="19.5" customHeight="1">
      <c r="A202" s="16" t="s">
        <v>317</v>
      </c>
      <c r="B202" s="12">
        <f t="shared" si="59"/>
        <v>0</v>
      </c>
      <c r="C202" s="12"/>
      <c r="D202" s="12"/>
      <c r="E202" s="12">
        <f t="shared" si="60"/>
        <v>0</v>
      </c>
      <c r="F202" s="12"/>
      <c r="G202" s="12"/>
      <c r="H202" s="12"/>
      <c r="I202" s="12"/>
    </row>
    <row r="203" spans="1:9" s="1" customFormat="1" ht="19.5" customHeight="1">
      <c r="A203" s="16" t="s">
        <v>318</v>
      </c>
      <c r="B203" s="12">
        <f t="shared" si="59"/>
        <v>0</v>
      </c>
      <c r="C203" s="12"/>
      <c r="D203" s="12"/>
      <c r="E203" s="12">
        <f t="shared" si="60"/>
        <v>0</v>
      </c>
      <c r="F203" s="12"/>
      <c r="G203" s="12"/>
      <c r="H203" s="12"/>
      <c r="I203" s="12"/>
    </row>
    <row r="204" spans="1:9" s="1" customFormat="1" ht="19.5" customHeight="1">
      <c r="A204" s="16" t="s">
        <v>319</v>
      </c>
      <c r="B204" s="12">
        <f t="shared" si="59"/>
        <v>0</v>
      </c>
      <c r="C204" s="12"/>
      <c r="D204" s="12"/>
      <c r="E204" s="12">
        <f t="shared" si="60"/>
        <v>0</v>
      </c>
      <c r="F204" s="12"/>
      <c r="G204" s="12"/>
      <c r="H204" s="12"/>
      <c r="I204" s="12"/>
    </row>
    <row r="205" spans="1:9" s="1" customFormat="1" ht="19.5" customHeight="1">
      <c r="A205" s="16" t="s">
        <v>320</v>
      </c>
      <c r="B205" s="12">
        <f t="shared" si="59"/>
        <v>0</v>
      </c>
      <c r="C205" s="12"/>
      <c r="D205" s="12"/>
      <c r="E205" s="12">
        <f t="shared" si="60"/>
        <v>0</v>
      </c>
      <c r="F205" s="12"/>
      <c r="G205" s="12"/>
      <c r="H205" s="12"/>
      <c r="I205" s="12"/>
    </row>
    <row r="206" spans="1:9" s="1" customFormat="1" ht="19.5" customHeight="1">
      <c r="A206" s="16" t="s">
        <v>321</v>
      </c>
      <c r="B206" s="12">
        <f t="shared" si="59"/>
        <v>0</v>
      </c>
      <c r="C206" s="12"/>
      <c r="D206" s="12"/>
      <c r="E206" s="12">
        <f t="shared" si="60"/>
        <v>0</v>
      </c>
      <c r="F206" s="12"/>
      <c r="G206" s="12"/>
      <c r="H206" s="12"/>
      <c r="I206" s="12"/>
    </row>
    <row r="207" spans="1:9" s="1" customFormat="1" ht="19.5" customHeight="1">
      <c r="A207" s="16" t="s">
        <v>322</v>
      </c>
      <c r="B207" s="12">
        <f aca="true" t="shared" si="61" ref="B207:I207">SUM(B208:B209)</f>
        <v>300</v>
      </c>
      <c r="C207" s="12">
        <f t="shared" si="61"/>
        <v>300</v>
      </c>
      <c r="D207" s="12">
        <f t="shared" si="61"/>
        <v>0</v>
      </c>
      <c r="E207" s="12">
        <f t="shared" si="61"/>
        <v>0</v>
      </c>
      <c r="F207" s="12">
        <f t="shared" si="61"/>
        <v>0</v>
      </c>
      <c r="G207" s="12">
        <f t="shared" si="61"/>
        <v>0</v>
      </c>
      <c r="H207" s="12">
        <f t="shared" si="61"/>
        <v>0</v>
      </c>
      <c r="I207" s="12">
        <f t="shared" si="61"/>
        <v>0</v>
      </c>
    </row>
    <row r="208" spans="1:9" s="1" customFormat="1" ht="19.5" customHeight="1">
      <c r="A208" s="16" t="s">
        <v>323</v>
      </c>
      <c r="B208" s="12">
        <f>SUM(C208:E208,H208:I208)</f>
        <v>0</v>
      </c>
      <c r="C208" s="12"/>
      <c r="D208" s="12"/>
      <c r="E208" s="12">
        <f>SUM(F208:G208)</f>
        <v>0</v>
      </c>
      <c r="F208" s="12"/>
      <c r="G208" s="12"/>
      <c r="H208" s="12"/>
      <c r="I208" s="12"/>
    </row>
    <row r="209" spans="1:9" s="1" customFormat="1" ht="19.5" customHeight="1">
      <c r="A209" s="16" t="s">
        <v>324</v>
      </c>
      <c r="B209" s="12">
        <f>SUM(C209:E209,H209:I209)</f>
        <v>300</v>
      </c>
      <c r="C209" s="12">
        <v>300</v>
      </c>
      <c r="D209" s="12"/>
      <c r="E209" s="12">
        <f>SUM(F209:G209)</f>
        <v>0</v>
      </c>
      <c r="F209" s="12"/>
      <c r="G209" s="12"/>
      <c r="H209" s="12"/>
      <c r="I209" s="12"/>
    </row>
    <row r="210" spans="1:9" s="1" customFormat="1" ht="19.5" customHeight="1">
      <c r="A210" s="16"/>
      <c r="B210" s="12"/>
      <c r="C210" s="12"/>
      <c r="D210" s="12"/>
      <c r="E210" s="12"/>
      <c r="F210" s="12"/>
      <c r="G210" s="12"/>
      <c r="H210" s="12"/>
      <c r="I210" s="12"/>
    </row>
    <row r="211" spans="1:9" s="1" customFormat="1" ht="19.5" customHeight="1">
      <c r="A211" s="16"/>
      <c r="B211" s="12"/>
      <c r="C211" s="12"/>
      <c r="D211" s="12"/>
      <c r="E211" s="12"/>
      <c r="F211" s="12"/>
      <c r="G211" s="12"/>
      <c r="H211" s="12"/>
      <c r="I211" s="12"/>
    </row>
    <row r="212" spans="1:9" s="1" customFormat="1" ht="19.5" customHeight="1">
      <c r="A212" s="16"/>
      <c r="B212" s="12"/>
      <c r="C212" s="12"/>
      <c r="D212" s="12"/>
      <c r="E212" s="12"/>
      <c r="F212" s="12"/>
      <c r="G212" s="12"/>
      <c r="H212" s="12"/>
      <c r="I212" s="12"/>
    </row>
    <row r="213" spans="1:9" s="1" customFormat="1" ht="19.5" customHeight="1">
      <c r="A213" s="16"/>
      <c r="B213" s="12"/>
      <c r="C213" s="12"/>
      <c r="D213" s="12"/>
      <c r="E213" s="12"/>
      <c r="F213" s="12"/>
      <c r="G213" s="12"/>
      <c r="H213" s="12"/>
      <c r="I213" s="12"/>
    </row>
    <row r="214" spans="1:9" s="1" customFormat="1" ht="19.5" customHeight="1">
      <c r="A214" s="16"/>
      <c r="B214" s="12"/>
      <c r="C214" s="12"/>
      <c r="D214" s="12"/>
      <c r="E214" s="12"/>
      <c r="F214" s="12"/>
      <c r="G214" s="12"/>
      <c r="H214" s="12"/>
      <c r="I214" s="12"/>
    </row>
    <row r="215" spans="1:9" s="1" customFormat="1" ht="19.5" customHeight="1">
      <c r="A215" s="16"/>
      <c r="B215" s="12"/>
      <c r="C215" s="12"/>
      <c r="D215" s="12"/>
      <c r="E215" s="12"/>
      <c r="F215" s="12"/>
      <c r="G215" s="12"/>
      <c r="H215" s="12"/>
      <c r="I215" s="12"/>
    </row>
    <row r="216" spans="1:9" s="1" customFormat="1" ht="19.5" customHeight="1">
      <c r="A216" s="16"/>
      <c r="B216" s="12"/>
      <c r="C216" s="12"/>
      <c r="D216" s="12"/>
      <c r="E216" s="12"/>
      <c r="F216" s="12"/>
      <c r="G216" s="12"/>
      <c r="H216" s="12"/>
      <c r="I216" s="12"/>
    </row>
    <row r="217" spans="1:9" s="1" customFormat="1" ht="19.5" customHeight="1">
      <c r="A217" s="16"/>
      <c r="B217" s="12"/>
      <c r="C217" s="12"/>
      <c r="D217" s="12"/>
      <c r="E217" s="12"/>
      <c r="F217" s="12"/>
      <c r="G217" s="12"/>
      <c r="H217" s="12"/>
      <c r="I217" s="12"/>
    </row>
    <row r="218" spans="1:9" s="1" customFormat="1" ht="19.5" customHeight="1">
      <c r="A218" s="16"/>
      <c r="B218" s="12"/>
      <c r="C218" s="12"/>
      <c r="D218" s="12"/>
      <c r="E218" s="12"/>
      <c r="F218" s="12"/>
      <c r="G218" s="12"/>
      <c r="H218" s="12"/>
      <c r="I218" s="12"/>
    </row>
    <row r="219" spans="1:9" s="1" customFormat="1" ht="19.5" customHeight="1">
      <c r="A219" s="16"/>
      <c r="B219" s="12"/>
      <c r="C219" s="12"/>
      <c r="D219" s="12"/>
      <c r="E219" s="12"/>
      <c r="F219" s="12"/>
      <c r="G219" s="12"/>
      <c r="H219" s="12"/>
      <c r="I219" s="12"/>
    </row>
    <row r="220" spans="1:9" s="1" customFormat="1" ht="19.5" customHeight="1">
      <c r="A220" s="16"/>
      <c r="B220" s="12"/>
      <c r="C220" s="12"/>
      <c r="D220" s="12"/>
      <c r="E220" s="12"/>
      <c r="F220" s="12"/>
      <c r="G220" s="12"/>
      <c r="H220" s="12"/>
      <c r="I220" s="12"/>
    </row>
    <row r="221" spans="1:9" s="1" customFormat="1" ht="19.5" customHeight="1">
      <c r="A221" s="16"/>
      <c r="B221" s="12"/>
      <c r="C221" s="12"/>
      <c r="D221" s="12"/>
      <c r="E221" s="12"/>
      <c r="F221" s="12"/>
      <c r="G221" s="12"/>
      <c r="H221" s="12"/>
      <c r="I221" s="12"/>
    </row>
    <row r="222" spans="1:9" s="1" customFormat="1" ht="19.5" customHeight="1">
      <c r="A222" s="16"/>
      <c r="B222" s="12"/>
      <c r="C222" s="12"/>
      <c r="D222" s="12"/>
      <c r="E222" s="12"/>
      <c r="F222" s="12"/>
      <c r="G222" s="12"/>
      <c r="H222" s="12"/>
      <c r="I222" s="12"/>
    </row>
    <row r="223" spans="1:9" s="1" customFormat="1" ht="19.5" customHeight="1">
      <c r="A223" s="12"/>
      <c r="B223" s="12"/>
      <c r="C223" s="12"/>
      <c r="D223" s="12"/>
      <c r="E223" s="12"/>
      <c r="F223" s="12"/>
      <c r="G223" s="12"/>
      <c r="H223" s="12"/>
      <c r="I223" s="12"/>
    </row>
    <row r="224" spans="1:9" s="1" customFormat="1" ht="19.5" customHeight="1">
      <c r="A224" s="12"/>
      <c r="B224" s="12"/>
      <c r="C224" s="12"/>
      <c r="D224" s="12"/>
      <c r="E224" s="12"/>
      <c r="F224" s="12"/>
      <c r="G224" s="12"/>
      <c r="H224" s="12"/>
      <c r="I224" s="12"/>
    </row>
    <row r="225" spans="1:9" s="1" customFormat="1" ht="19.5" customHeight="1">
      <c r="A225" s="17" t="s">
        <v>325</v>
      </c>
      <c r="B225" s="12">
        <f aca="true" t="shared" si="62" ref="B225:I225">SUM(B6,B35,B38,B41,B53,B64,B75,B82,B101,B111,B128,B135,B146,B154,B163,B168,B172,B182,B189,B193,B199:B200,B207)</f>
        <v>14562</v>
      </c>
      <c r="C225" s="12">
        <f t="shared" si="62"/>
        <v>13404</v>
      </c>
      <c r="D225" s="12">
        <f t="shared" si="62"/>
        <v>1139</v>
      </c>
      <c r="E225" s="12">
        <f t="shared" si="62"/>
        <v>19</v>
      </c>
      <c r="F225" s="12">
        <f t="shared" si="62"/>
        <v>0</v>
      </c>
      <c r="G225" s="12">
        <f t="shared" si="62"/>
        <v>19</v>
      </c>
      <c r="H225" s="12">
        <f t="shared" si="62"/>
        <v>0</v>
      </c>
      <c r="I225" s="12">
        <f t="shared" si="62"/>
        <v>0</v>
      </c>
    </row>
    <row r="226" spans="1:256" s="3" customFormat="1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</sheetData>
  <sheetProtection/>
  <mergeCells count="8">
    <mergeCell ref="A2:I2"/>
    <mergeCell ref="E4:G4"/>
    <mergeCell ref="A4:A5"/>
    <mergeCell ref="B4:B5"/>
    <mergeCell ref="C4:C5"/>
    <mergeCell ref="D4:D5"/>
    <mergeCell ref="H4:H5"/>
    <mergeCell ref="I4:I5"/>
  </mergeCells>
  <printOptions/>
  <pageMargins left="0.75" right="0.75" top="1" bottom="1" header="0.5111111111111111" footer="0.5111111111111111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2015-10-28T00:47:04Z</dcterms:created>
  <dcterms:modified xsi:type="dcterms:W3CDTF">2015-10-28T00:53:49Z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