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15517\Desktop\"/>
    </mc:Choice>
  </mc:AlternateContent>
  <xr:revisionPtr revIDLastSave="0" documentId="13_ncr:1_{971CCD57-6DA4-4219-BC63-F0786D08BFC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调整情况表" sheetId="1" r:id="rId1"/>
    <sheet name="调整明细简表" sheetId="3" r:id="rId2"/>
  </sheets>
  <definedNames>
    <definedName name="_xlnm.Print_Titles" localSheetId="1">调整明细简表!$1:$3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5" i="1" l="1"/>
  <c r="G6" i="1"/>
  <c r="C10" i="1"/>
  <c r="C12" i="1"/>
  <c r="C15" i="1"/>
  <c r="C18" i="1"/>
  <c r="C20" i="1"/>
  <c r="C25" i="1"/>
  <c r="C34" i="1"/>
  <c r="C37" i="1"/>
  <c r="C38" i="1"/>
  <c r="C41" i="1"/>
  <c r="C81" i="1"/>
  <c r="C90" i="1"/>
  <c r="C6" i="1"/>
  <c r="F8" i="1"/>
  <c r="F7" i="1"/>
  <c r="F98" i="1" s="1"/>
  <c r="B77" i="1"/>
  <c r="B52" i="1"/>
  <c r="B16" i="1"/>
  <c r="B9" i="1"/>
  <c r="B8" i="1" l="1"/>
  <c r="B7" i="1" s="1"/>
  <c r="B98" i="1" s="1"/>
  <c r="D77" i="1"/>
  <c r="D52" i="1"/>
  <c r="D16" i="1"/>
  <c r="C16" i="1" s="1"/>
  <c r="D9" i="1"/>
  <c r="H8" i="1"/>
  <c r="H7" i="1"/>
  <c r="H98" i="1" l="1"/>
  <c r="G98" i="1" s="1"/>
  <c r="G7" i="1"/>
  <c r="D8" i="1"/>
  <c r="C9" i="1"/>
  <c r="D7" i="1" l="1"/>
  <c r="C8" i="1"/>
  <c r="D98" i="1" l="1"/>
  <c r="C98" i="1" s="1"/>
  <c r="C7" i="1"/>
</calcChain>
</file>

<file path=xl/sharedStrings.xml><?xml version="1.0" encoding="utf-8"?>
<sst xmlns="http://schemas.openxmlformats.org/spreadsheetml/2006/main" count="176" uniqueCount="131">
  <si>
    <t>位：万元</t>
  </si>
  <si>
    <t>收入</t>
  </si>
  <si>
    <t>支出</t>
  </si>
  <si>
    <t>项目</t>
  </si>
  <si>
    <t>本级收入合计</t>
  </si>
  <si>
    <t>本级支出合计</t>
  </si>
  <si>
    <t>转移性收入</t>
  </si>
  <si>
    <t>转移性支出</t>
  </si>
  <si>
    <t xml:space="preserve">  上级补助收入</t>
  </si>
  <si>
    <t xml:space="preserve">  上解上级支出</t>
  </si>
  <si>
    <t xml:space="preserve">    返还性收入</t>
  </si>
  <si>
    <t xml:space="preserve">    体制上解支出</t>
  </si>
  <si>
    <t xml:space="preserve">      所得税基数返还收入 </t>
  </si>
  <si>
    <t xml:space="preserve">    专项上解支出</t>
  </si>
  <si>
    <t xml:space="preserve">      成品油税费改革税收返还收入</t>
  </si>
  <si>
    <t xml:space="preserve">      增值税税收返还收入</t>
  </si>
  <si>
    <t xml:space="preserve"> </t>
  </si>
  <si>
    <t xml:space="preserve">      消费税税收返还收入</t>
  </si>
  <si>
    <t xml:space="preserve">      增值税“五五分享”税收返还收入</t>
  </si>
  <si>
    <t xml:space="preserve">      其他返还性收入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</si>
  <si>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</si>
  <si>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</si>
  <si>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</si>
  <si>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</si>
  <si>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</si>
  <si>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</si>
  <si>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</si>
  <si>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</si>
  <si>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</si>
  <si>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</si>
  <si>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</si>
  <si>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</si>
  <si>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</si>
  <si>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欠发达地区转移支付收入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</si>
  <si>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</si>
  <si>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</si>
  <si>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</si>
  <si>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</si>
  <si>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</si>
  <si>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</si>
  <si>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</si>
  <si>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</si>
  <si>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</si>
  <si>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</si>
  <si>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</si>
  <si>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</si>
  <si>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</si>
  <si>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资源勘探工业信息等共同财政事权转移支付收入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</si>
  <si>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</si>
  <si>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</si>
  <si>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</si>
  <si>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</si>
  <si>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</si>
  <si>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</si>
  <si>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</si>
  <si>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</si>
  <si>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 xml:space="preserve"> 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</si>
  <si>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</si>
  <si>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</si>
  <si>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</si>
  <si>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</si>
  <si>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</si>
  <si>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</si>
  <si>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</si>
  <si>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</si>
  <si>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</si>
  <si>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</si>
  <si>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</si>
  <si>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</si>
  <si>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</si>
  <si>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</si>
  <si>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</si>
  <si>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</si>
  <si>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</si>
  <si>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</si>
  <si>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</si>
  <si>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</si>
  <si>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</si>
  <si>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 xml:space="preserve">  下级上解收入</t>
  </si>
  <si>
    <t xml:space="preserve">    体制上解收入</t>
  </si>
  <si>
    <t xml:space="preserve">    专项上解收入</t>
  </si>
  <si>
    <t xml:space="preserve">  待偿债置换一般债券上年结余</t>
  </si>
  <si>
    <t xml:space="preserve">  上年结余收入</t>
  </si>
  <si>
    <t xml:space="preserve">  调入资金</t>
  </si>
  <si>
    <t xml:space="preserve">    从政府性基金预算调入</t>
  </si>
  <si>
    <t xml:space="preserve">  补助下级支出</t>
  </si>
  <si>
    <t xml:space="preserve">      其中：从抗疫特别国债调入</t>
  </si>
  <si>
    <t xml:space="preserve">  调出资金</t>
  </si>
  <si>
    <t xml:space="preserve">    从国有资本经营预算调入</t>
  </si>
  <si>
    <t xml:space="preserve">  安排预算稳定调节基金</t>
  </si>
  <si>
    <t xml:space="preserve">    从其他资金调入</t>
  </si>
  <si>
    <t xml:space="preserve">  补充预算周转金</t>
  </si>
  <si>
    <t xml:space="preserve">  地方政府一般债务收入</t>
  </si>
  <si>
    <t xml:space="preserve">  地方政府一般债务还本支出</t>
  </si>
  <si>
    <t xml:space="preserve">  地方政府一般债务转贷收入</t>
  </si>
  <si>
    <t xml:space="preserve">  地方政府一般债务转贷支出</t>
  </si>
  <si>
    <t xml:space="preserve">  接受其他地区援助收入</t>
  </si>
  <si>
    <t xml:space="preserve">  援助其他地区支出</t>
  </si>
  <si>
    <t xml:space="preserve">  动用预算稳定调节基金</t>
  </si>
  <si>
    <t xml:space="preserve">  计划单列市上解省支出</t>
  </si>
  <si>
    <t xml:space="preserve">  省补助计划单列市收入</t>
  </si>
  <si>
    <t xml:space="preserve">  省补助计划单列市支出</t>
  </si>
  <si>
    <t xml:space="preserve">  计划单列市上解省收入</t>
  </si>
  <si>
    <t xml:space="preserve">  年终结余</t>
  </si>
  <si>
    <t>收入总计</t>
  </si>
  <si>
    <t>支出总计</t>
  </si>
  <si>
    <t>2022年一般公共预算调整情况表</t>
    <phoneticPr fontId="2" type="noConversion"/>
  </si>
  <si>
    <t>调整前</t>
    <phoneticPr fontId="2" type="noConversion"/>
  </si>
  <si>
    <t>调整后</t>
    <phoneticPr fontId="2" type="noConversion"/>
  </si>
  <si>
    <t>增减</t>
    <phoneticPr fontId="2" type="noConversion"/>
  </si>
  <si>
    <t>单位：万元</t>
    <phoneticPr fontId="2" type="noConversion"/>
  </si>
  <si>
    <t>代码</t>
  </si>
  <si>
    <t>名称</t>
  </si>
  <si>
    <t>预算数</t>
  </si>
  <si>
    <t>一般公共服务</t>
  </si>
  <si>
    <t>教育支出</t>
  </si>
  <si>
    <t>文化旅游体育与传媒支出</t>
  </si>
  <si>
    <t>社会保障和就业支出</t>
  </si>
  <si>
    <t>卫生健康支出</t>
  </si>
  <si>
    <t>城乡社区支出</t>
  </si>
  <si>
    <t>农林水支出</t>
  </si>
  <si>
    <t>住房保障支出</t>
  </si>
  <si>
    <t>灾害防治及应急管理支出</t>
  </si>
  <si>
    <t>预备费</t>
  </si>
  <si>
    <t>债务付息支出</t>
  </si>
  <si>
    <t>支出合计</t>
  </si>
  <si>
    <t>调整</t>
    <phoneticPr fontId="2" type="noConversion"/>
  </si>
  <si>
    <t>调整后</t>
    <phoneticPr fontId="2" type="noConversion"/>
  </si>
  <si>
    <t>公共安全支出</t>
    <phoneticPr fontId="2" type="noConversion"/>
  </si>
  <si>
    <t xml:space="preserve"> </t>
    <phoneticPr fontId="2" type="noConversion"/>
  </si>
  <si>
    <t>2022年一般公共预算本级支出调整明细表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</si>
</sst>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12"/>
      <name val="黑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8"/>
      <name val="黑体"/>
      <family val="3"/>
      <charset val="134"/>
    </font>
    <font>
      <b/>
      <sz val="16"/>
      <name val="黑体"/>
      <family val="3"/>
      <charset val="134"/>
    </font>
    <font>
      <b/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22"/>
      <color theme="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right"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1" fontId="3" fillId="2" borderId="3" xfId="0" applyNumberFormat="1" applyFont="1" applyFill="1" applyBorder="1" applyAlignment="1" applyProtection="1">
      <alignment horizontal="left" vertical="center"/>
      <protection locked="0"/>
    </xf>
    <xf numFmtId="1" fontId="3" fillId="2" borderId="3" xfId="0" applyNumberFormat="1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3" fontId="3" fillId="2" borderId="3" xfId="0" applyNumberFormat="1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3" fontId="3" fillId="2" borderId="5" xfId="0" applyNumberFormat="1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distributed" vertical="center" indent="2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0" fillId="0" borderId="0" xfId="0" applyAlignment="1">
      <alignment horizontal="right"/>
    </xf>
    <xf numFmtId="1" fontId="0" fillId="0" borderId="0" xfId="0" applyNumberFormat="1"/>
    <xf numFmtId="0" fontId="0" fillId="2" borderId="0" xfId="0" applyFill="1"/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1" fillId="2" borderId="3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vertical="center"/>
    </xf>
    <xf numFmtId="1" fontId="11" fillId="2" borderId="3" xfId="0" applyNumberFormat="1" applyFont="1" applyFill="1" applyBorder="1" applyAlignment="1">
      <alignment vertical="center"/>
    </xf>
    <xf numFmtId="0" fontId="10" fillId="2" borderId="0" xfId="0" applyFont="1" applyFill="1"/>
    <xf numFmtId="0" fontId="11" fillId="2" borderId="3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distributed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topLeftCell="A73" workbookViewId="0">
      <selection activeCell="A87" sqref="A87:XFD88"/>
    </sheetView>
  </sheetViews>
  <sheetFormatPr defaultRowHeight="14.25" x14ac:dyDescent="0.2"/>
  <cols>
    <col min="1" max="1" width="38.125" style="2" customWidth="1"/>
    <col min="2" max="2" width="13.625" style="2" customWidth="1"/>
    <col min="3" max="3" width="11.875" style="4" customWidth="1"/>
    <col min="4" max="4" width="10.5" style="2" customWidth="1"/>
    <col min="5" max="5" width="23.25" style="2" customWidth="1"/>
    <col min="6" max="6" width="14" style="2" customWidth="1"/>
    <col min="7" max="7" width="13" style="2" customWidth="1"/>
    <col min="8" max="8" width="14.625" style="2" customWidth="1"/>
    <col min="9" max="260" width="9" style="2"/>
    <col min="261" max="261" width="49.25" style="2" customWidth="1"/>
    <col min="262" max="262" width="10.5" style="2" customWidth="1"/>
    <col min="263" max="263" width="49.25" style="2" customWidth="1"/>
    <col min="264" max="264" width="10.125" style="2" customWidth="1"/>
    <col min="265" max="516" width="9" style="2"/>
    <col min="517" max="517" width="49.25" style="2" customWidth="1"/>
    <col min="518" max="518" width="10.5" style="2" customWidth="1"/>
    <col min="519" max="519" width="49.25" style="2" customWidth="1"/>
    <col min="520" max="520" width="10.125" style="2" customWidth="1"/>
    <col min="521" max="772" width="9" style="2"/>
    <col min="773" max="773" width="49.25" style="2" customWidth="1"/>
    <col min="774" max="774" width="10.5" style="2" customWidth="1"/>
    <col min="775" max="775" width="49.25" style="2" customWidth="1"/>
    <col min="776" max="776" width="10.125" style="2" customWidth="1"/>
    <col min="777" max="1028" width="9" style="2"/>
    <col min="1029" max="1029" width="49.25" style="2" customWidth="1"/>
    <col min="1030" max="1030" width="10.5" style="2" customWidth="1"/>
    <col min="1031" max="1031" width="49.25" style="2" customWidth="1"/>
    <col min="1032" max="1032" width="10.125" style="2" customWidth="1"/>
    <col min="1033" max="1284" width="9" style="2"/>
    <col min="1285" max="1285" width="49.25" style="2" customWidth="1"/>
    <col min="1286" max="1286" width="10.5" style="2" customWidth="1"/>
    <col min="1287" max="1287" width="49.25" style="2" customWidth="1"/>
    <col min="1288" max="1288" width="10.125" style="2" customWidth="1"/>
    <col min="1289" max="1540" width="9" style="2"/>
    <col min="1541" max="1541" width="49.25" style="2" customWidth="1"/>
    <col min="1542" max="1542" width="10.5" style="2" customWidth="1"/>
    <col min="1543" max="1543" width="49.25" style="2" customWidth="1"/>
    <col min="1544" max="1544" width="10.125" style="2" customWidth="1"/>
    <col min="1545" max="1796" width="9" style="2"/>
    <col min="1797" max="1797" width="49.25" style="2" customWidth="1"/>
    <col min="1798" max="1798" width="10.5" style="2" customWidth="1"/>
    <col min="1799" max="1799" width="49.25" style="2" customWidth="1"/>
    <col min="1800" max="1800" width="10.125" style="2" customWidth="1"/>
    <col min="1801" max="2052" width="9" style="2"/>
    <col min="2053" max="2053" width="49.25" style="2" customWidth="1"/>
    <col min="2054" max="2054" width="10.5" style="2" customWidth="1"/>
    <col min="2055" max="2055" width="49.25" style="2" customWidth="1"/>
    <col min="2056" max="2056" width="10.125" style="2" customWidth="1"/>
    <col min="2057" max="2308" width="9" style="2"/>
    <col min="2309" max="2309" width="49.25" style="2" customWidth="1"/>
    <col min="2310" max="2310" width="10.5" style="2" customWidth="1"/>
    <col min="2311" max="2311" width="49.25" style="2" customWidth="1"/>
    <col min="2312" max="2312" width="10.125" style="2" customWidth="1"/>
    <col min="2313" max="2564" width="9" style="2"/>
    <col min="2565" max="2565" width="49.25" style="2" customWidth="1"/>
    <col min="2566" max="2566" width="10.5" style="2" customWidth="1"/>
    <col min="2567" max="2567" width="49.25" style="2" customWidth="1"/>
    <col min="2568" max="2568" width="10.125" style="2" customWidth="1"/>
    <col min="2569" max="2820" width="9" style="2"/>
    <col min="2821" max="2821" width="49.25" style="2" customWidth="1"/>
    <col min="2822" max="2822" width="10.5" style="2" customWidth="1"/>
    <col min="2823" max="2823" width="49.25" style="2" customWidth="1"/>
    <col min="2824" max="2824" width="10.125" style="2" customWidth="1"/>
    <col min="2825" max="3076" width="9" style="2"/>
    <col min="3077" max="3077" width="49.25" style="2" customWidth="1"/>
    <col min="3078" max="3078" width="10.5" style="2" customWidth="1"/>
    <col min="3079" max="3079" width="49.25" style="2" customWidth="1"/>
    <col min="3080" max="3080" width="10.125" style="2" customWidth="1"/>
    <col min="3081" max="3332" width="9" style="2"/>
    <col min="3333" max="3333" width="49.25" style="2" customWidth="1"/>
    <col min="3334" max="3334" width="10.5" style="2" customWidth="1"/>
    <col min="3335" max="3335" width="49.25" style="2" customWidth="1"/>
    <col min="3336" max="3336" width="10.125" style="2" customWidth="1"/>
    <col min="3337" max="3588" width="9" style="2"/>
    <col min="3589" max="3589" width="49.25" style="2" customWidth="1"/>
    <col min="3590" max="3590" width="10.5" style="2" customWidth="1"/>
    <col min="3591" max="3591" width="49.25" style="2" customWidth="1"/>
    <col min="3592" max="3592" width="10.125" style="2" customWidth="1"/>
    <col min="3593" max="3844" width="9" style="2"/>
    <col min="3845" max="3845" width="49.25" style="2" customWidth="1"/>
    <col min="3846" max="3846" width="10.5" style="2" customWidth="1"/>
    <col min="3847" max="3847" width="49.25" style="2" customWidth="1"/>
    <col min="3848" max="3848" width="10.125" style="2" customWidth="1"/>
    <col min="3849" max="4100" width="9" style="2"/>
    <col min="4101" max="4101" width="49.25" style="2" customWidth="1"/>
    <col min="4102" max="4102" width="10.5" style="2" customWidth="1"/>
    <col min="4103" max="4103" width="49.25" style="2" customWidth="1"/>
    <col min="4104" max="4104" width="10.125" style="2" customWidth="1"/>
    <col min="4105" max="4356" width="9" style="2"/>
    <col min="4357" max="4357" width="49.25" style="2" customWidth="1"/>
    <col min="4358" max="4358" width="10.5" style="2" customWidth="1"/>
    <col min="4359" max="4359" width="49.25" style="2" customWidth="1"/>
    <col min="4360" max="4360" width="10.125" style="2" customWidth="1"/>
    <col min="4361" max="4612" width="9" style="2"/>
    <col min="4613" max="4613" width="49.25" style="2" customWidth="1"/>
    <col min="4614" max="4614" width="10.5" style="2" customWidth="1"/>
    <col min="4615" max="4615" width="49.25" style="2" customWidth="1"/>
    <col min="4616" max="4616" width="10.125" style="2" customWidth="1"/>
    <col min="4617" max="4868" width="9" style="2"/>
    <col min="4869" max="4869" width="49.25" style="2" customWidth="1"/>
    <col min="4870" max="4870" width="10.5" style="2" customWidth="1"/>
    <col min="4871" max="4871" width="49.25" style="2" customWidth="1"/>
    <col min="4872" max="4872" width="10.125" style="2" customWidth="1"/>
    <col min="4873" max="5124" width="9" style="2"/>
    <col min="5125" max="5125" width="49.25" style="2" customWidth="1"/>
    <col min="5126" max="5126" width="10.5" style="2" customWidth="1"/>
    <col min="5127" max="5127" width="49.25" style="2" customWidth="1"/>
    <col min="5128" max="5128" width="10.125" style="2" customWidth="1"/>
    <col min="5129" max="5380" width="9" style="2"/>
    <col min="5381" max="5381" width="49.25" style="2" customWidth="1"/>
    <col min="5382" max="5382" width="10.5" style="2" customWidth="1"/>
    <col min="5383" max="5383" width="49.25" style="2" customWidth="1"/>
    <col min="5384" max="5384" width="10.125" style="2" customWidth="1"/>
    <col min="5385" max="5636" width="9" style="2"/>
    <col min="5637" max="5637" width="49.25" style="2" customWidth="1"/>
    <col min="5638" max="5638" width="10.5" style="2" customWidth="1"/>
    <col min="5639" max="5639" width="49.25" style="2" customWidth="1"/>
    <col min="5640" max="5640" width="10.125" style="2" customWidth="1"/>
    <col min="5641" max="5892" width="9" style="2"/>
    <col min="5893" max="5893" width="49.25" style="2" customWidth="1"/>
    <col min="5894" max="5894" width="10.5" style="2" customWidth="1"/>
    <col min="5895" max="5895" width="49.25" style="2" customWidth="1"/>
    <col min="5896" max="5896" width="10.125" style="2" customWidth="1"/>
    <col min="5897" max="6148" width="9" style="2"/>
    <col min="6149" max="6149" width="49.25" style="2" customWidth="1"/>
    <col min="6150" max="6150" width="10.5" style="2" customWidth="1"/>
    <col min="6151" max="6151" width="49.25" style="2" customWidth="1"/>
    <col min="6152" max="6152" width="10.125" style="2" customWidth="1"/>
    <col min="6153" max="6404" width="9" style="2"/>
    <col min="6405" max="6405" width="49.25" style="2" customWidth="1"/>
    <col min="6406" max="6406" width="10.5" style="2" customWidth="1"/>
    <col min="6407" max="6407" width="49.25" style="2" customWidth="1"/>
    <col min="6408" max="6408" width="10.125" style="2" customWidth="1"/>
    <col min="6409" max="6660" width="9" style="2"/>
    <col min="6661" max="6661" width="49.25" style="2" customWidth="1"/>
    <col min="6662" max="6662" width="10.5" style="2" customWidth="1"/>
    <col min="6663" max="6663" width="49.25" style="2" customWidth="1"/>
    <col min="6664" max="6664" width="10.125" style="2" customWidth="1"/>
    <col min="6665" max="6916" width="9" style="2"/>
    <col min="6917" max="6917" width="49.25" style="2" customWidth="1"/>
    <col min="6918" max="6918" width="10.5" style="2" customWidth="1"/>
    <col min="6919" max="6919" width="49.25" style="2" customWidth="1"/>
    <col min="6920" max="6920" width="10.125" style="2" customWidth="1"/>
    <col min="6921" max="7172" width="9" style="2"/>
    <col min="7173" max="7173" width="49.25" style="2" customWidth="1"/>
    <col min="7174" max="7174" width="10.5" style="2" customWidth="1"/>
    <col min="7175" max="7175" width="49.25" style="2" customWidth="1"/>
    <col min="7176" max="7176" width="10.125" style="2" customWidth="1"/>
    <col min="7177" max="7428" width="9" style="2"/>
    <col min="7429" max="7429" width="49.25" style="2" customWidth="1"/>
    <col min="7430" max="7430" width="10.5" style="2" customWidth="1"/>
    <col min="7431" max="7431" width="49.25" style="2" customWidth="1"/>
    <col min="7432" max="7432" width="10.125" style="2" customWidth="1"/>
    <col min="7433" max="7684" width="9" style="2"/>
    <col min="7685" max="7685" width="49.25" style="2" customWidth="1"/>
    <col min="7686" max="7686" width="10.5" style="2" customWidth="1"/>
    <col min="7687" max="7687" width="49.25" style="2" customWidth="1"/>
    <col min="7688" max="7688" width="10.125" style="2" customWidth="1"/>
    <col min="7689" max="7940" width="9" style="2"/>
    <col min="7941" max="7941" width="49.25" style="2" customWidth="1"/>
    <col min="7942" max="7942" width="10.5" style="2" customWidth="1"/>
    <col min="7943" max="7943" width="49.25" style="2" customWidth="1"/>
    <col min="7944" max="7944" width="10.125" style="2" customWidth="1"/>
    <col min="7945" max="8196" width="9" style="2"/>
    <col min="8197" max="8197" width="49.25" style="2" customWidth="1"/>
    <col min="8198" max="8198" width="10.5" style="2" customWidth="1"/>
    <col min="8199" max="8199" width="49.25" style="2" customWidth="1"/>
    <col min="8200" max="8200" width="10.125" style="2" customWidth="1"/>
    <col min="8201" max="8452" width="9" style="2"/>
    <col min="8453" max="8453" width="49.25" style="2" customWidth="1"/>
    <col min="8454" max="8454" width="10.5" style="2" customWidth="1"/>
    <col min="8455" max="8455" width="49.25" style="2" customWidth="1"/>
    <col min="8456" max="8456" width="10.125" style="2" customWidth="1"/>
    <col min="8457" max="8708" width="9" style="2"/>
    <col min="8709" max="8709" width="49.25" style="2" customWidth="1"/>
    <col min="8710" max="8710" width="10.5" style="2" customWidth="1"/>
    <col min="8711" max="8711" width="49.25" style="2" customWidth="1"/>
    <col min="8712" max="8712" width="10.125" style="2" customWidth="1"/>
    <col min="8713" max="8964" width="9" style="2"/>
    <col min="8965" max="8965" width="49.25" style="2" customWidth="1"/>
    <col min="8966" max="8966" width="10.5" style="2" customWidth="1"/>
    <col min="8967" max="8967" width="49.25" style="2" customWidth="1"/>
    <col min="8968" max="8968" width="10.125" style="2" customWidth="1"/>
    <col min="8969" max="9220" width="9" style="2"/>
    <col min="9221" max="9221" width="49.25" style="2" customWidth="1"/>
    <col min="9222" max="9222" width="10.5" style="2" customWidth="1"/>
    <col min="9223" max="9223" width="49.25" style="2" customWidth="1"/>
    <col min="9224" max="9224" width="10.125" style="2" customWidth="1"/>
    <col min="9225" max="9476" width="9" style="2"/>
    <col min="9477" max="9477" width="49.25" style="2" customWidth="1"/>
    <col min="9478" max="9478" width="10.5" style="2" customWidth="1"/>
    <col min="9479" max="9479" width="49.25" style="2" customWidth="1"/>
    <col min="9480" max="9480" width="10.125" style="2" customWidth="1"/>
    <col min="9481" max="9732" width="9" style="2"/>
    <col min="9733" max="9733" width="49.25" style="2" customWidth="1"/>
    <col min="9734" max="9734" width="10.5" style="2" customWidth="1"/>
    <col min="9735" max="9735" width="49.25" style="2" customWidth="1"/>
    <col min="9736" max="9736" width="10.125" style="2" customWidth="1"/>
    <col min="9737" max="9988" width="9" style="2"/>
    <col min="9989" max="9989" width="49.25" style="2" customWidth="1"/>
    <col min="9990" max="9990" width="10.5" style="2" customWidth="1"/>
    <col min="9991" max="9991" width="49.25" style="2" customWidth="1"/>
    <col min="9992" max="9992" width="10.125" style="2" customWidth="1"/>
    <col min="9993" max="10244" width="9" style="2"/>
    <col min="10245" max="10245" width="49.25" style="2" customWidth="1"/>
    <col min="10246" max="10246" width="10.5" style="2" customWidth="1"/>
    <col min="10247" max="10247" width="49.25" style="2" customWidth="1"/>
    <col min="10248" max="10248" width="10.125" style="2" customWidth="1"/>
    <col min="10249" max="10500" width="9" style="2"/>
    <col min="10501" max="10501" width="49.25" style="2" customWidth="1"/>
    <col min="10502" max="10502" width="10.5" style="2" customWidth="1"/>
    <col min="10503" max="10503" width="49.25" style="2" customWidth="1"/>
    <col min="10504" max="10504" width="10.125" style="2" customWidth="1"/>
    <col min="10505" max="10756" width="9" style="2"/>
    <col min="10757" max="10757" width="49.25" style="2" customWidth="1"/>
    <col min="10758" max="10758" width="10.5" style="2" customWidth="1"/>
    <col min="10759" max="10759" width="49.25" style="2" customWidth="1"/>
    <col min="10760" max="10760" width="10.125" style="2" customWidth="1"/>
    <col min="10761" max="11012" width="9" style="2"/>
    <col min="11013" max="11013" width="49.25" style="2" customWidth="1"/>
    <col min="11014" max="11014" width="10.5" style="2" customWidth="1"/>
    <col min="11015" max="11015" width="49.25" style="2" customWidth="1"/>
    <col min="11016" max="11016" width="10.125" style="2" customWidth="1"/>
    <col min="11017" max="11268" width="9" style="2"/>
    <col min="11269" max="11269" width="49.25" style="2" customWidth="1"/>
    <col min="11270" max="11270" width="10.5" style="2" customWidth="1"/>
    <col min="11271" max="11271" width="49.25" style="2" customWidth="1"/>
    <col min="11272" max="11272" width="10.125" style="2" customWidth="1"/>
    <col min="11273" max="11524" width="9" style="2"/>
    <col min="11525" max="11525" width="49.25" style="2" customWidth="1"/>
    <col min="11526" max="11526" width="10.5" style="2" customWidth="1"/>
    <col min="11527" max="11527" width="49.25" style="2" customWidth="1"/>
    <col min="11528" max="11528" width="10.125" style="2" customWidth="1"/>
    <col min="11529" max="11780" width="9" style="2"/>
    <col min="11781" max="11781" width="49.25" style="2" customWidth="1"/>
    <col min="11782" max="11782" width="10.5" style="2" customWidth="1"/>
    <col min="11783" max="11783" width="49.25" style="2" customWidth="1"/>
    <col min="11784" max="11784" width="10.125" style="2" customWidth="1"/>
    <col min="11785" max="12036" width="9" style="2"/>
    <col min="12037" max="12037" width="49.25" style="2" customWidth="1"/>
    <col min="12038" max="12038" width="10.5" style="2" customWidth="1"/>
    <col min="12039" max="12039" width="49.25" style="2" customWidth="1"/>
    <col min="12040" max="12040" width="10.125" style="2" customWidth="1"/>
    <col min="12041" max="12292" width="9" style="2"/>
    <col min="12293" max="12293" width="49.25" style="2" customWidth="1"/>
    <col min="12294" max="12294" width="10.5" style="2" customWidth="1"/>
    <col min="12295" max="12295" width="49.25" style="2" customWidth="1"/>
    <col min="12296" max="12296" width="10.125" style="2" customWidth="1"/>
    <col min="12297" max="12548" width="9" style="2"/>
    <col min="12549" max="12549" width="49.25" style="2" customWidth="1"/>
    <col min="12550" max="12550" width="10.5" style="2" customWidth="1"/>
    <col min="12551" max="12551" width="49.25" style="2" customWidth="1"/>
    <col min="12552" max="12552" width="10.125" style="2" customWidth="1"/>
    <col min="12553" max="12804" width="9" style="2"/>
    <col min="12805" max="12805" width="49.25" style="2" customWidth="1"/>
    <col min="12806" max="12806" width="10.5" style="2" customWidth="1"/>
    <col min="12807" max="12807" width="49.25" style="2" customWidth="1"/>
    <col min="12808" max="12808" width="10.125" style="2" customWidth="1"/>
    <col min="12809" max="13060" width="9" style="2"/>
    <col min="13061" max="13061" width="49.25" style="2" customWidth="1"/>
    <col min="13062" max="13062" width="10.5" style="2" customWidth="1"/>
    <col min="13063" max="13063" width="49.25" style="2" customWidth="1"/>
    <col min="13064" max="13064" width="10.125" style="2" customWidth="1"/>
    <col min="13065" max="13316" width="9" style="2"/>
    <col min="13317" max="13317" width="49.25" style="2" customWidth="1"/>
    <col min="13318" max="13318" width="10.5" style="2" customWidth="1"/>
    <col min="13319" max="13319" width="49.25" style="2" customWidth="1"/>
    <col min="13320" max="13320" width="10.125" style="2" customWidth="1"/>
    <col min="13321" max="13572" width="9" style="2"/>
    <col min="13573" max="13573" width="49.25" style="2" customWidth="1"/>
    <col min="13574" max="13574" width="10.5" style="2" customWidth="1"/>
    <col min="13575" max="13575" width="49.25" style="2" customWidth="1"/>
    <col min="13576" max="13576" width="10.125" style="2" customWidth="1"/>
    <col min="13577" max="13828" width="9" style="2"/>
    <col min="13829" max="13829" width="49.25" style="2" customWidth="1"/>
    <col min="13830" max="13830" width="10.5" style="2" customWidth="1"/>
    <col min="13831" max="13831" width="49.25" style="2" customWidth="1"/>
    <col min="13832" max="13832" width="10.125" style="2" customWidth="1"/>
    <col min="13833" max="14084" width="9" style="2"/>
    <col min="14085" max="14085" width="49.25" style="2" customWidth="1"/>
    <col min="14086" max="14086" width="10.5" style="2" customWidth="1"/>
    <col min="14087" max="14087" width="49.25" style="2" customWidth="1"/>
    <col min="14088" max="14088" width="10.125" style="2" customWidth="1"/>
    <col min="14089" max="14340" width="9" style="2"/>
    <col min="14341" max="14341" width="49.25" style="2" customWidth="1"/>
    <col min="14342" max="14342" width="10.5" style="2" customWidth="1"/>
    <col min="14343" max="14343" width="49.25" style="2" customWidth="1"/>
    <col min="14344" max="14344" width="10.125" style="2" customWidth="1"/>
    <col min="14345" max="14596" width="9" style="2"/>
    <col min="14597" max="14597" width="49.25" style="2" customWidth="1"/>
    <col min="14598" max="14598" width="10.5" style="2" customWidth="1"/>
    <col min="14599" max="14599" width="49.25" style="2" customWidth="1"/>
    <col min="14600" max="14600" width="10.125" style="2" customWidth="1"/>
    <col min="14601" max="14852" width="9" style="2"/>
    <col min="14853" max="14853" width="49.25" style="2" customWidth="1"/>
    <col min="14854" max="14854" width="10.5" style="2" customWidth="1"/>
    <col min="14855" max="14855" width="49.25" style="2" customWidth="1"/>
    <col min="14856" max="14856" width="10.125" style="2" customWidth="1"/>
    <col min="14857" max="15108" width="9" style="2"/>
    <col min="15109" max="15109" width="49.25" style="2" customWidth="1"/>
    <col min="15110" max="15110" width="10.5" style="2" customWidth="1"/>
    <col min="15111" max="15111" width="49.25" style="2" customWidth="1"/>
    <col min="15112" max="15112" width="10.125" style="2" customWidth="1"/>
    <col min="15113" max="15364" width="9" style="2"/>
    <col min="15365" max="15365" width="49.25" style="2" customWidth="1"/>
    <col min="15366" max="15366" width="10.5" style="2" customWidth="1"/>
    <col min="15367" max="15367" width="49.25" style="2" customWidth="1"/>
    <col min="15368" max="15368" width="10.125" style="2" customWidth="1"/>
    <col min="15369" max="15620" width="9" style="2"/>
    <col min="15621" max="15621" width="49.25" style="2" customWidth="1"/>
    <col min="15622" max="15622" width="10.5" style="2" customWidth="1"/>
    <col min="15623" max="15623" width="49.25" style="2" customWidth="1"/>
    <col min="15624" max="15624" width="10.125" style="2" customWidth="1"/>
    <col min="15625" max="15876" width="9" style="2"/>
    <col min="15877" max="15877" width="49.25" style="2" customWidth="1"/>
    <col min="15878" max="15878" width="10.5" style="2" customWidth="1"/>
    <col min="15879" max="15879" width="49.25" style="2" customWidth="1"/>
    <col min="15880" max="15880" width="10.125" style="2" customWidth="1"/>
    <col min="15881" max="16132" width="9" style="2"/>
    <col min="16133" max="16133" width="49.25" style="2" customWidth="1"/>
    <col min="16134" max="16134" width="10.5" style="2" customWidth="1"/>
    <col min="16135" max="16135" width="49.25" style="2" customWidth="1"/>
    <col min="16136" max="16136" width="10.125" style="2" customWidth="1"/>
    <col min="16137" max="16384" width="9" style="2"/>
  </cols>
  <sheetData>
    <row r="1" spans="1:8" ht="18" customHeight="1" x14ac:dyDescent="0.2">
      <c r="A1" s="1"/>
      <c r="B1" s="1"/>
      <c r="C1" s="21"/>
      <c r="D1" s="1"/>
    </row>
    <row r="2" spans="1:8" s="3" customFormat="1" ht="22.5" x14ac:dyDescent="0.2">
      <c r="A2" s="36" t="s">
        <v>106</v>
      </c>
      <c r="B2" s="36"/>
      <c r="C2" s="36"/>
      <c r="D2" s="36"/>
      <c r="E2" s="36"/>
      <c r="F2" s="36"/>
      <c r="G2" s="36"/>
      <c r="H2" s="36"/>
    </row>
    <row r="3" spans="1:8" ht="20.25" customHeight="1" x14ac:dyDescent="0.2">
      <c r="H3" s="4" t="s">
        <v>0</v>
      </c>
    </row>
    <row r="4" spans="1:8" ht="31.5" customHeight="1" x14ac:dyDescent="0.2">
      <c r="A4" s="37" t="s">
        <v>1</v>
      </c>
      <c r="B4" s="38"/>
      <c r="C4" s="38"/>
      <c r="D4" s="38"/>
      <c r="E4" s="39" t="s">
        <v>2</v>
      </c>
      <c r="F4" s="39"/>
      <c r="G4" s="39"/>
      <c r="H4" s="39"/>
    </row>
    <row r="5" spans="1:8" ht="21.95" customHeight="1" x14ac:dyDescent="0.2">
      <c r="A5" s="5" t="s">
        <v>3</v>
      </c>
      <c r="B5" s="5" t="s">
        <v>107</v>
      </c>
      <c r="C5" s="5" t="s">
        <v>109</v>
      </c>
      <c r="D5" s="6" t="s">
        <v>108</v>
      </c>
      <c r="E5" s="7" t="s">
        <v>3</v>
      </c>
      <c r="F5" s="7" t="s">
        <v>107</v>
      </c>
      <c r="G5" s="7" t="s">
        <v>109</v>
      </c>
      <c r="H5" s="6" t="s">
        <v>108</v>
      </c>
    </row>
    <row r="6" spans="1:8" ht="20.100000000000001" customHeight="1" x14ac:dyDescent="0.2">
      <c r="A6" s="8" t="s">
        <v>4</v>
      </c>
      <c r="B6" s="9">
        <v>11516</v>
      </c>
      <c r="C6" s="9">
        <f>D6-B6</f>
        <v>1091</v>
      </c>
      <c r="D6" s="9">
        <v>12607</v>
      </c>
      <c r="E6" s="8" t="s">
        <v>5</v>
      </c>
      <c r="F6" s="9">
        <v>15764</v>
      </c>
      <c r="G6" s="9">
        <f>H6-F6</f>
        <v>16876</v>
      </c>
      <c r="H6" s="9">
        <v>32640</v>
      </c>
    </row>
    <row r="7" spans="1:8" ht="20.100000000000001" customHeight="1" x14ac:dyDescent="0.2">
      <c r="A7" s="10" t="s">
        <v>6</v>
      </c>
      <c r="B7" s="10">
        <f>SUM(B8,B77,B80,B81,B82,B87,B88,B89,B90,B91,B92)</f>
        <v>6929</v>
      </c>
      <c r="C7" s="9">
        <f t="shared" ref="C7:C41" si="0">D7-B7</f>
        <v>16778</v>
      </c>
      <c r="D7" s="10">
        <f>SUM(D8,D77,D80,D81,D82,D87,D88,D89,D90,D91,D92)</f>
        <v>23707</v>
      </c>
      <c r="E7" s="10" t="s">
        <v>7</v>
      </c>
      <c r="F7" s="10">
        <f>SUM(F8,F83:F92)</f>
        <v>2681</v>
      </c>
      <c r="G7" s="9">
        <f t="shared" ref="G7" si="1">H7-F7</f>
        <v>993</v>
      </c>
      <c r="H7" s="10">
        <f>SUM(H8,H83:H92)</f>
        <v>3674</v>
      </c>
    </row>
    <row r="8" spans="1:8" ht="20.100000000000001" customHeight="1" x14ac:dyDescent="0.2">
      <c r="A8" s="11" t="s">
        <v>8</v>
      </c>
      <c r="B8" s="12">
        <f>SUM(B9,B16,B52)</f>
        <v>6929</v>
      </c>
      <c r="C8" s="9">
        <f t="shared" si="0"/>
        <v>3782</v>
      </c>
      <c r="D8" s="12">
        <f>SUM(D9,D16,D52)</f>
        <v>10711</v>
      </c>
      <c r="E8" s="11" t="s">
        <v>9</v>
      </c>
      <c r="F8" s="12">
        <f>SUM(F9:F10)</f>
        <v>2681</v>
      </c>
      <c r="G8" s="9">
        <v>0</v>
      </c>
      <c r="H8" s="12">
        <f>SUM(H9:H10)</f>
        <v>2681</v>
      </c>
    </row>
    <row r="9" spans="1:8" ht="20.100000000000001" customHeight="1" x14ac:dyDescent="0.2">
      <c r="A9" s="11" t="s">
        <v>10</v>
      </c>
      <c r="B9" s="12">
        <f>SUM(B10:B15)</f>
        <v>1280</v>
      </c>
      <c r="C9" s="9">
        <f t="shared" si="0"/>
        <v>0</v>
      </c>
      <c r="D9" s="12">
        <f>SUM(D10:D15)</f>
        <v>1280</v>
      </c>
      <c r="E9" s="11" t="s">
        <v>11</v>
      </c>
      <c r="F9" s="12">
        <v>2681</v>
      </c>
      <c r="G9" s="9">
        <v>0</v>
      </c>
      <c r="H9" s="12">
        <v>2681</v>
      </c>
    </row>
    <row r="10" spans="1:8" ht="20.100000000000001" customHeight="1" x14ac:dyDescent="0.2">
      <c r="A10" s="12" t="s">
        <v>12</v>
      </c>
      <c r="B10" s="12">
        <v>229</v>
      </c>
      <c r="C10" s="9">
        <f t="shared" si="0"/>
        <v>0</v>
      </c>
      <c r="D10" s="12">
        <v>229</v>
      </c>
      <c r="E10" s="11" t="s">
        <v>13</v>
      </c>
      <c r="F10" s="12"/>
      <c r="G10" s="9"/>
      <c r="H10" s="12"/>
    </row>
    <row r="11" spans="1:8" ht="20.100000000000001" customHeight="1" x14ac:dyDescent="0.2">
      <c r="A11" s="12" t="s">
        <v>14</v>
      </c>
      <c r="B11" s="12"/>
      <c r="C11" s="9"/>
      <c r="D11" s="12"/>
      <c r="E11" s="11"/>
      <c r="F11" s="11"/>
      <c r="G11" s="9"/>
      <c r="H11" s="11"/>
    </row>
    <row r="12" spans="1:8" ht="20.100000000000001" customHeight="1" x14ac:dyDescent="0.2">
      <c r="A12" s="12" t="s">
        <v>15</v>
      </c>
      <c r="B12" s="12">
        <v>983</v>
      </c>
      <c r="C12" s="9">
        <f t="shared" si="0"/>
        <v>0</v>
      </c>
      <c r="D12" s="12">
        <v>983</v>
      </c>
      <c r="E12" s="11" t="s">
        <v>16</v>
      </c>
      <c r="F12" s="11"/>
      <c r="G12" s="9"/>
      <c r="H12" s="11"/>
    </row>
    <row r="13" spans="1:8" ht="20.100000000000001" customHeight="1" x14ac:dyDescent="0.2">
      <c r="A13" s="12" t="s">
        <v>17</v>
      </c>
      <c r="B13" s="12"/>
      <c r="C13" s="9"/>
      <c r="D13" s="12"/>
      <c r="E13" s="11" t="s">
        <v>16</v>
      </c>
      <c r="F13" s="11"/>
      <c r="G13" s="9"/>
      <c r="H13" s="11"/>
    </row>
    <row r="14" spans="1:8" ht="20.100000000000001" customHeight="1" x14ac:dyDescent="0.2">
      <c r="A14" s="12" t="s">
        <v>18</v>
      </c>
      <c r="B14" s="12"/>
      <c r="C14" s="9"/>
      <c r="D14" s="12"/>
      <c r="E14" s="11" t="s">
        <v>16</v>
      </c>
      <c r="F14" s="11"/>
      <c r="G14" s="9"/>
      <c r="H14" s="11"/>
    </row>
    <row r="15" spans="1:8" ht="20.100000000000001" customHeight="1" x14ac:dyDescent="0.2">
      <c r="A15" s="12" t="s">
        <v>19</v>
      </c>
      <c r="B15" s="12">
        <v>68</v>
      </c>
      <c r="C15" s="9">
        <f t="shared" si="0"/>
        <v>0</v>
      </c>
      <c r="D15" s="12">
        <v>68</v>
      </c>
      <c r="E15" s="11" t="s">
        <v>16</v>
      </c>
      <c r="F15" s="11"/>
      <c r="G15" s="9"/>
      <c r="H15" s="11"/>
    </row>
    <row r="16" spans="1:8" ht="20.100000000000001" customHeight="1" x14ac:dyDescent="0.2">
      <c r="A16" s="12" t="s">
        <v>20</v>
      </c>
      <c r="B16" s="12">
        <f>SUM(B17:B51)</f>
        <v>5649</v>
      </c>
      <c r="C16" s="9">
        <f t="shared" si="0"/>
        <v>3782</v>
      </c>
      <c r="D16" s="12">
        <f>SUM(D17:D51)</f>
        <v>9431</v>
      </c>
      <c r="E16" s="11" t="s">
        <v>16</v>
      </c>
      <c r="F16" s="11"/>
      <c r="G16" s="9"/>
      <c r="H16" s="11"/>
    </row>
    <row r="17" spans="1:8" ht="20.100000000000001" customHeight="1" x14ac:dyDescent="0.2">
      <c r="A17" s="12" t="s">
        <v>21</v>
      </c>
      <c r="B17" s="12"/>
      <c r="C17" s="9"/>
      <c r="D17" s="12"/>
      <c r="E17" s="11" t="s">
        <v>16</v>
      </c>
      <c r="F17" s="11"/>
      <c r="G17" s="9"/>
      <c r="H17" s="11"/>
    </row>
    <row r="18" spans="1:8" ht="20.100000000000001" customHeight="1" x14ac:dyDescent="0.2">
      <c r="A18" s="13" t="s">
        <v>22</v>
      </c>
      <c r="B18" s="12">
        <v>4370</v>
      </c>
      <c r="C18" s="9">
        <f t="shared" si="0"/>
        <v>0</v>
      </c>
      <c r="D18" s="12">
        <v>4370</v>
      </c>
      <c r="E18" s="11" t="s">
        <v>16</v>
      </c>
      <c r="F18" s="11"/>
      <c r="G18" s="9"/>
      <c r="H18" s="11"/>
    </row>
    <row r="19" spans="1:8" ht="20.100000000000001" customHeight="1" x14ac:dyDescent="0.2">
      <c r="A19" s="14" t="s">
        <v>23</v>
      </c>
      <c r="B19" s="12"/>
      <c r="C19" s="9"/>
      <c r="D19" s="12"/>
      <c r="E19" s="11" t="s">
        <v>16</v>
      </c>
      <c r="F19" s="11"/>
      <c r="G19" s="9"/>
      <c r="H19" s="11"/>
    </row>
    <row r="20" spans="1:8" ht="20.100000000000001" customHeight="1" x14ac:dyDescent="0.2">
      <c r="A20" s="14" t="s">
        <v>24</v>
      </c>
      <c r="B20" s="12"/>
      <c r="C20" s="9">
        <f t="shared" si="0"/>
        <v>105</v>
      </c>
      <c r="D20" s="12">
        <v>105</v>
      </c>
      <c r="E20" s="11" t="s">
        <v>16</v>
      </c>
      <c r="F20" s="11"/>
      <c r="G20" s="9"/>
      <c r="H20" s="11"/>
    </row>
    <row r="21" spans="1:8" ht="20.100000000000001" customHeight="1" x14ac:dyDescent="0.2">
      <c r="A21" s="14" t="s">
        <v>25</v>
      </c>
      <c r="B21" s="12"/>
      <c r="C21" s="9"/>
      <c r="D21" s="12"/>
      <c r="E21" s="11" t="s">
        <v>16</v>
      </c>
      <c r="F21" s="11"/>
      <c r="G21" s="9"/>
      <c r="H21" s="11"/>
    </row>
    <row r="22" spans="1:8" ht="20.100000000000001" customHeight="1" x14ac:dyDescent="0.2">
      <c r="A22" s="14" t="s">
        <v>26</v>
      </c>
      <c r="B22" s="12"/>
      <c r="C22" s="9"/>
      <c r="D22" s="12"/>
      <c r="E22" s="11" t="s">
        <v>16</v>
      </c>
      <c r="F22" s="11"/>
      <c r="G22" s="9"/>
      <c r="H22" s="11"/>
    </row>
    <row r="23" spans="1:8" ht="20.100000000000001" customHeight="1" x14ac:dyDescent="0.2">
      <c r="A23" s="14" t="s">
        <v>27</v>
      </c>
      <c r="B23" s="12"/>
      <c r="C23" s="9"/>
      <c r="D23" s="12"/>
      <c r="E23" s="14" t="s">
        <v>16</v>
      </c>
      <c r="F23" s="14"/>
      <c r="G23" s="9"/>
      <c r="H23" s="14"/>
    </row>
    <row r="24" spans="1:8" ht="20.100000000000001" customHeight="1" x14ac:dyDescent="0.2">
      <c r="A24" s="14" t="s">
        <v>28</v>
      </c>
      <c r="B24" s="12"/>
      <c r="C24" s="9"/>
      <c r="D24" s="12"/>
      <c r="E24" s="14" t="s">
        <v>16</v>
      </c>
      <c r="F24" s="14"/>
      <c r="G24" s="9"/>
      <c r="H24" s="14"/>
    </row>
    <row r="25" spans="1:8" ht="20.100000000000001" customHeight="1" x14ac:dyDescent="0.2">
      <c r="A25" s="14" t="s">
        <v>29</v>
      </c>
      <c r="B25" s="12">
        <v>1279</v>
      </c>
      <c r="C25" s="9">
        <f t="shared" si="0"/>
        <v>-105</v>
      </c>
      <c r="D25" s="12">
        <v>1174</v>
      </c>
      <c r="E25" s="13" t="s">
        <v>16</v>
      </c>
      <c r="F25" s="13"/>
      <c r="G25" s="9"/>
      <c r="H25" s="13"/>
    </row>
    <row r="26" spans="1:8" ht="20.100000000000001" customHeight="1" x14ac:dyDescent="0.2">
      <c r="A26" s="14" t="s">
        <v>30</v>
      </c>
      <c r="B26" s="12"/>
      <c r="C26" s="9"/>
      <c r="D26" s="12"/>
      <c r="E26" s="14" t="s">
        <v>16</v>
      </c>
      <c r="F26" s="14"/>
      <c r="G26" s="9"/>
      <c r="H26" s="14"/>
    </row>
    <row r="27" spans="1:8" ht="20.100000000000001" customHeight="1" x14ac:dyDescent="0.2">
      <c r="A27" s="14" t="s">
        <v>31</v>
      </c>
      <c r="B27" s="12"/>
      <c r="C27" s="9"/>
      <c r="D27" s="12"/>
      <c r="E27" s="14" t="s">
        <v>16</v>
      </c>
      <c r="F27" s="14"/>
      <c r="G27" s="9"/>
      <c r="H27" s="14"/>
    </row>
    <row r="28" spans="1:8" ht="20.100000000000001" customHeight="1" x14ac:dyDescent="0.2">
      <c r="A28" s="14" t="s">
        <v>32</v>
      </c>
      <c r="B28" s="12"/>
      <c r="C28" s="9"/>
      <c r="D28" s="12"/>
      <c r="E28" s="14" t="s">
        <v>16</v>
      </c>
      <c r="F28" s="14"/>
      <c r="G28" s="9"/>
      <c r="H28" s="14"/>
    </row>
    <row r="29" spans="1:8" ht="20.100000000000001" customHeight="1" x14ac:dyDescent="0.2">
      <c r="A29" s="14" t="s">
        <v>33</v>
      </c>
      <c r="B29" s="12"/>
      <c r="C29" s="9"/>
      <c r="D29" s="12"/>
      <c r="E29" s="14" t="s">
        <v>16</v>
      </c>
      <c r="F29" s="14"/>
      <c r="G29" s="9"/>
      <c r="H29" s="14"/>
    </row>
    <row r="30" spans="1:8" ht="20.100000000000001" customHeight="1" x14ac:dyDescent="0.2">
      <c r="A30" s="15" t="s">
        <v>34</v>
      </c>
      <c r="B30" s="12"/>
      <c r="C30" s="9"/>
      <c r="D30" s="12"/>
      <c r="E30" s="14" t="s">
        <v>16</v>
      </c>
      <c r="F30" s="14"/>
      <c r="G30" s="9"/>
      <c r="H30" s="14"/>
    </row>
    <row r="31" spans="1:8" ht="20.100000000000001" customHeight="1" x14ac:dyDescent="0.2">
      <c r="A31" s="15" t="s">
        <v>35</v>
      </c>
      <c r="B31" s="12"/>
      <c r="C31" s="9"/>
      <c r="D31" s="12"/>
      <c r="E31" s="14" t="s">
        <v>16</v>
      </c>
      <c r="F31" s="14"/>
      <c r="G31" s="9"/>
      <c r="H31" s="14"/>
    </row>
    <row r="32" spans="1:8" ht="20.100000000000001" customHeight="1" x14ac:dyDescent="0.2">
      <c r="A32" s="15" t="s">
        <v>36</v>
      </c>
      <c r="B32" s="12"/>
      <c r="C32" s="9"/>
      <c r="D32" s="12"/>
      <c r="E32" s="14" t="s">
        <v>16</v>
      </c>
      <c r="F32" s="14"/>
      <c r="G32" s="9"/>
      <c r="H32" s="14"/>
    </row>
    <row r="33" spans="1:8" ht="20.100000000000001" customHeight="1" x14ac:dyDescent="0.2">
      <c r="A33" s="15" t="s">
        <v>37</v>
      </c>
      <c r="B33" s="12"/>
      <c r="C33" s="9"/>
      <c r="D33" s="12"/>
      <c r="E33" s="14" t="s">
        <v>16</v>
      </c>
      <c r="F33" s="14"/>
      <c r="G33" s="9"/>
      <c r="H33" s="14"/>
    </row>
    <row r="34" spans="1:8" ht="20.100000000000001" customHeight="1" x14ac:dyDescent="0.2">
      <c r="A34" s="15" t="s">
        <v>38</v>
      </c>
      <c r="B34" s="12"/>
      <c r="C34" s="9">
        <f t="shared" si="0"/>
        <v>594</v>
      </c>
      <c r="D34" s="12">
        <v>594</v>
      </c>
      <c r="E34" s="11" t="s">
        <v>16</v>
      </c>
      <c r="F34" s="11"/>
      <c r="G34" s="9"/>
      <c r="H34" s="11"/>
    </row>
    <row r="35" spans="1:8" ht="20.100000000000001" customHeight="1" x14ac:dyDescent="0.2">
      <c r="A35" s="15" t="s">
        <v>39</v>
      </c>
      <c r="B35" s="12"/>
      <c r="C35" s="9"/>
      <c r="D35" s="12"/>
      <c r="E35" s="11" t="s">
        <v>16</v>
      </c>
      <c r="F35" s="11"/>
      <c r="G35" s="9"/>
      <c r="H35" s="11"/>
    </row>
    <row r="36" spans="1:8" ht="20.100000000000001" customHeight="1" x14ac:dyDescent="0.2">
      <c r="A36" s="15" t="s">
        <v>40</v>
      </c>
      <c r="B36" s="12"/>
      <c r="C36" s="9"/>
      <c r="D36" s="12"/>
      <c r="E36" s="11" t="s">
        <v>16</v>
      </c>
      <c r="F36" s="11"/>
      <c r="G36" s="9"/>
      <c r="H36" s="11"/>
    </row>
    <row r="37" spans="1:8" ht="20.100000000000001" customHeight="1" x14ac:dyDescent="0.2">
      <c r="A37" s="15" t="s">
        <v>41</v>
      </c>
      <c r="B37" s="12"/>
      <c r="C37" s="9">
        <f t="shared" si="0"/>
        <v>1741</v>
      </c>
      <c r="D37" s="12">
        <v>1741</v>
      </c>
      <c r="E37" s="11" t="s">
        <v>16</v>
      </c>
      <c r="F37" s="11"/>
      <c r="G37" s="9"/>
      <c r="H37" s="11"/>
    </row>
    <row r="38" spans="1:8" ht="20.100000000000001" customHeight="1" x14ac:dyDescent="0.2">
      <c r="A38" s="15" t="s">
        <v>42</v>
      </c>
      <c r="B38" s="12"/>
      <c r="C38" s="9">
        <f t="shared" si="0"/>
        <v>75</v>
      </c>
      <c r="D38" s="12">
        <v>75</v>
      </c>
      <c r="E38" s="11" t="s">
        <v>16</v>
      </c>
      <c r="F38" s="11"/>
      <c r="G38" s="9"/>
      <c r="H38" s="11"/>
    </row>
    <row r="39" spans="1:8" ht="20.100000000000001" customHeight="1" x14ac:dyDescent="0.2">
      <c r="A39" s="15" t="s">
        <v>43</v>
      </c>
      <c r="B39" s="12"/>
      <c r="C39" s="9"/>
      <c r="D39" s="12"/>
      <c r="E39" s="11" t="s">
        <v>16</v>
      </c>
      <c r="F39" s="11"/>
      <c r="G39" s="9"/>
      <c r="H39" s="11"/>
    </row>
    <row r="40" spans="1:8" ht="20.100000000000001" customHeight="1" x14ac:dyDescent="0.2">
      <c r="A40" s="15" t="s">
        <v>44</v>
      </c>
      <c r="B40" s="12"/>
      <c r="C40" s="9"/>
      <c r="D40" s="12"/>
      <c r="E40" s="11" t="s">
        <v>16</v>
      </c>
      <c r="F40" s="11"/>
      <c r="G40" s="9"/>
      <c r="H40" s="11"/>
    </row>
    <row r="41" spans="1:8" ht="20.100000000000001" customHeight="1" x14ac:dyDescent="0.2">
      <c r="A41" s="15" t="s">
        <v>45</v>
      </c>
      <c r="B41" s="12"/>
      <c r="C41" s="9">
        <f t="shared" si="0"/>
        <v>1372</v>
      </c>
      <c r="D41" s="12">
        <v>1372</v>
      </c>
      <c r="E41" s="11" t="s">
        <v>16</v>
      </c>
      <c r="F41" s="11"/>
      <c r="G41" s="9"/>
      <c r="H41" s="11"/>
    </row>
    <row r="42" spans="1:8" ht="20.100000000000001" customHeight="1" x14ac:dyDescent="0.2">
      <c r="A42" s="15" t="s">
        <v>46</v>
      </c>
      <c r="B42" s="12"/>
      <c r="C42" s="9"/>
      <c r="D42" s="12"/>
      <c r="E42" s="11" t="s">
        <v>16</v>
      </c>
      <c r="F42" s="11"/>
      <c r="G42" s="9"/>
      <c r="H42" s="11"/>
    </row>
    <row r="43" spans="1:8" ht="20.100000000000001" customHeight="1" x14ac:dyDescent="0.2">
      <c r="A43" s="15" t="s">
        <v>47</v>
      </c>
      <c r="B43" s="12"/>
      <c r="C43" s="9"/>
      <c r="D43" s="12"/>
      <c r="E43" s="11" t="s">
        <v>16</v>
      </c>
      <c r="F43" s="11"/>
      <c r="G43" s="9"/>
      <c r="H43" s="11"/>
    </row>
    <row r="44" spans="1:8" ht="20.100000000000001" customHeight="1" x14ac:dyDescent="0.2">
      <c r="A44" s="15" t="s">
        <v>48</v>
      </c>
      <c r="B44" s="12"/>
      <c r="C44" s="9"/>
      <c r="D44" s="12"/>
      <c r="E44" s="11" t="s">
        <v>16</v>
      </c>
      <c r="F44" s="11"/>
      <c r="G44" s="9"/>
      <c r="H44" s="11"/>
    </row>
    <row r="45" spans="1:8" ht="20.100000000000001" customHeight="1" x14ac:dyDescent="0.2">
      <c r="A45" s="15" t="s">
        <v>49</v>
      </c>
      <c r="B45" s="12"/>
      <c r="C45" s="9"/>
      <c r="D45" s="12"/>
      <c r="E45" s="11" t="s">
        <v>16</v>
      </c>
      <c r="F45" s="11"/>
      <c r="G45" s="9"/>
      <c r="H45" s="11"/>
    </row>
    <row r="46" spans="1:8" ht="20.100000000000001" customHeight="1" x14ac:dyDescent="0.2">
      <c r="A46" s="15" t="s">
        <v>50</v>
      </c>
      <c r="B46" s="12"/>
      <c r="C46" s="9"/>
      <c r="D46" s="12"/>
      <c r="E46" s="11" t="s">
        <v>16</v>
      </c>
      <c r="F46" s="11"/>
      <c r="G46" s="9"/>
      <c r="H46" s="11"/>
    </row>
    <row r="47" spans="1:8" ht="20.100000000000001" customHeight="1" x14ac:dyDescent="0.2">
      <c r="A47" s="15" t="s">
        <v>51</v>
      </c>
      <c r="B47" s="12"/>
      <c r="C47" s="9"/>
      <c r="D47" s="12"/>
      <c r="E47" s="11" t="s">
        <v>16</v>
      </c>
      <c r="F47" s="11"/>
      <c r="G47" s="9"/>
      <c r="H47" s="11"/>
    </row>
    <row r="48" spans="1:8" ht="20.100000000000001" customHeight="1" x14ac:dyDescent="0.2">
      <c r="A48" s="15" t="s">
        <v>52</v>
      </c>
      <c r="B48" s="12"/>
      <c r="C48" s="9"/>
      <c r="D48" s="12"/>
      <c r="E48" s="14" t="s">
        <v>16</v>
      </c>
      <c r="F48" s="14"/>
      <c r="G48" s="9"/>
      <c r="H48" s="14"/>
    </row>
    <row r="49" spans="1:8" ht="20.100000000000001" customHeight="1" x14ac:dyDescent="0.2">
      <c r="A49" s="15" t="s">
        <v>53</v>
      </c>
      <c r="B49" s="12"/>
      <c r="C49" s="9"/>
      <c r="D49" s="12"/>
      <c r="E49" s="14"/>
      <c r="F49" s="14"/>
      <c r="G49" s="9"/>
      <c r="H49" s="14"/>
    </row>
    <row r="50" spans="1:8" ht="20.100000000000001" customHeight="1" x14ac:dyDescent="0.2">
      <c r="A50" s="15" t="s">
        <v>54</v>
      </c>
      <c r="B50" s="12"/>
      <c r="C50" s="9"/>
      <c r="D50" s="12"/>
      <c r="E50" s="14" t="s">
        <v>16</v>
      </c>
      <c r="F50" s="14"/>
      <c r="G50" s="9"/>
      <c r="H50" s="14"/>
    </row>
    <row r="51" spans="1:8" ht="20.100000000000001" customHeight="1" x14ac:dyDescent="0.2">
      <c r="A51" s="14" t="s">
        <v>55</v>
      </c>
      <c r="B51" s="12"/>
      <c r="C51" s="9"/>
      <c r="D51" s="12"/>
      <c r="E51" s="14" t="s">
        <v>16</v>
      </c>
      <c r="F51" s="14"/>
      <c r="G51" s="9"/>
      <c r="H51" s="14"/>
    </row>
    <row r="52" spans="1:8" ht="20.100000000000001" customHeight="1" x14ac:dyDescent="0.2">
      <c r="A52" s="14" t="s">
        <v>56</v>
      </c>
      <c r="B52" s="12">
        <f>SUM(B53:B73)</f>
        <v>0</v>
      </c>
      <c r="C52" s="9"/>
      <c r="D52" s="12">
        <f>SUM(D53:D73)</f>
        <v>0</v>
      </c>
      <c r="E52" s="14" t="s">
        <v>16</v>
      </c>
      <c r="F52" s="14"/>
      <c r="G52" s="9"/>
      <c r="H52" s="14"/>
    </row>
    <row r="53" spans="1:8" ht="20.100000000000001" customHeight="1" x14ac:dyDescent="0.2">
      <c r="A53" s="14" t="s">
        <v>57</v>
      </c>
      <c r="B53" s="12"/>
      <c r="C53" s="9"/>
      <c r="D53" s="12"/>
      <c r="E53" s="14" t="s">
        <v>16</v>
      </c>
      <c r="F53" s="14"/>
      <c r="G53" s="9"/>
      <c r="H53" s="14"/>
    </row>
    <row r="54" spans="1:8" ht="20.100000000000001" customHeight="1" x14ac:dyDescent="0.2">
      <c r="A54" s="14" t="s">
        <v>58</v>
      </c>
      <c r="B54" s="12"/>
      <c r="C54" s="9"/>
      <c r="D54" s="12"/>
      <c r="E54" s="14"/>
      <c r="F54" s="14"/>
      <c r="G54" s="9"/>
      <c r="H54" s="14"/>
    </row>
    <row r="55" spans="1:8" ht="20.100000000000001" customHeight="1" x14ac:dyDescent="0.2">
      <c r="A55" s="14" t="s">
        <v>59</v>
      </c>
      <c r="B55" s="12"/>
      <c r="C55" s="9"/>
      <c r="D55" s="12"/>
      <c r="E55" s="14"/>
      <c r="F55" s="14"/>
      <c r="G55" s="9"/>
      <c r="H55" s="14"/>
    </row>
    <row r="56" spans="1:8" ht="20.100000000000001" customHeight="1" x14ac:dyDescent="0.2">
      <c r="A56" s="14" t="s">
        <v>60</v>
      </c>
      <c r="B56" s="12"/>
      <c r="C56" s="9"/>
      <c r="D56" s="12"/>
      <c r="E56" s="14"/>
      <c r="F56" s="14"/>
      <c r="G56" s="9"/>
      <c r="H56" s="14"/>
    </row>
    <row r="57" spans="1:8" ht="20.100000000000001" customHeight="1" x14ac:dyDescent="0.2">
      <c r="A57" s="14" t="s">
        <v>61</v>
      </c>
      <c r="B57" s="12"/>
      <c r="C57" s="9"/>
      <c r="D57" s="12"/>
      <c r="E57" s="14"/>
      <c r="F57" s="14"/>
      <c r="G57" s="9"/>
      <c r="H57" s="14"/>
    </row>
    <row r="58" spans="1:8" ht="20.100000000000001" customHeight="1" x14ac:dyDescent="0.2">
      <c r="A58" s="14" t="s">
        <v>62</v>
      </c>
      <c r="B58" s="12"/>
      <c r="C58" s="9"/>
      <c r="D58" s="12"/>
      <c r="E58" s="14"/>
      <c r="F58" s="14"/>
      <c r="G58" s="9"/>
      <c r="H58" s="14"/>
    </row>
    <row r="59" spans="1:8" ht="20.100000000000001" customHeight="1" x14ac:dyDescent="0.2">
      <c r="A59" s="14" t="s">
        <v>63</v>
      </c>
      <c r="B59" s="12"/>
      <c r="C59" s="9"/>
      <c r="D59" s="12"/>
      <c r="E59" s="14"/>
      <c r="F59" s="14"/>
      <c r="G59" s="9"/>
      <c r="H59" s="14"/>
    </row>
    <row r="60" spans="1:8" ht="19.5" customHeight="1" x14ac:dyDescent="0.2">
      <c r="A60" s="14" t="s">
        <v>64</v>
      </c>
      <c r="B60" s="12"/>
      <c r="C60" s="9"/>
      <c r="D60" s="12"/>
      <c r="E60" s="14"/>
      <c r="F60" s="14"/>
      <c r="G60" s="9"/>
      <c r="H60" s="14"/>
    </row>
    <row r="61" spans="1:8" s="16" customFormat="1" ht="20.100000000000001" customHeight="1" x14ac:dyDescent="0.2">
      <c r="A61" s="14" t="s">
        <v>65</v>
      </c>
      <c r="B61" s="12"/>
      <c r="C61" s="9"/>
      <c r="D61" s="12"/>
      <c r="E61" s="14"/>
      <c r="F61" s="14"/>
      <c r="G61" s="9"/>
      <c r="H61" s="14"/>
    </row>
    <row r="62" spans="1:8" ht="20.100000000000001" customHeight="1" x14ac:dyDescent="0.2">
      <c r="A62" s="14" t="s">
        <v>66</v>
      </c>
      <c r="B62" s="12"/>
      <c r="C62" s="9"/>
      <c r="D62" s="12"/>
      <c r="E62" s="14"/>
      <c r="F62" s="14"/>
      <c r="G62" s="9"/>
      <c r="H62" s="14"/>
    </row>
    <row r="63" spans="1:8" ht="20.100000000000001" customHeight="1" x14ac:dyDescent="0.2">
      <c r="A63" s="14" t="s">
        <v>67</v>
      </c>
      <c r="B63" s="12"/>
      <c r="C63" s="9"/>
      <c r="D63" s="12"/>
      <c r="E63" s="14"/>
      <c r="F63" s="14"/>
      <c r="G63" s="9"/>
      <c r="H63" s="14"/>
    </row>
    <row r="64" spans="1:8" ht="20.100000000000001" customHeight="1" x14ac:dyDescent="0.2">
      <c r="A64" s="14" t="s">
        <v>68</v>
      </c>
      <c r="B64" s="12"/>
      <c r="C64" s="9"/>
      <c r="D64" s="12"/>
      <c r="E64" s="14"/>
      <c r="F64" s="14"/>
      <c r="G64" s="9"/>
      <c r="H64" s="14"/>
    </row>
    <row r="65" spans="1:8" ht="20.100000000000001" customHeight="1" x14ac:dyDescent="0.2">
      <c r="A65" s="14" t="s">
        <v>69</v>
      </c>
      <c r="B65" s="12"/>
      <c r="C65" s="9"/>
      <c r="D65" s="12"/>
      <c r="E65" s="14"/>
      <c r="F65" s="14"/>
      <c r="G65" s="9"/>
      <c r="H65" s="14"/>
    </row>
    <row r="66" spans="1:8" ht="20.100000000000001" customHeight="1" x14ac:dyDescent="0.2">
      <c r="A66" s="14" t="s">
        <v>70</v>
      </c>
      <c r="B66" s="12"/>
      <c r="C66" s="9"/>
      <c r="D66" s="12"/>
      <c r="E66" s="14"/>
      <c r="F66" s="14"/>
      <c r="G66" s="9"/>
      <c r="H66" s="14"/>
    </row>
    <row r="67" spans="1:8" ht="20.100000000000001" customHeight="1" x14ac:dyDescent="0.2">
      <c r="A67" s="14" t="s">
        <v>71</v>
      </c>
      <c r="B67" s="12"/>
      <c r="C67" s="9"/>
      <c r="D67" s="12"/>
      <c r="E67" s="14"/>
      <c r="F67" s="14"/>
      <c r="G67" s="9"/>
      <c r="H67" s="14"/>
    </row>
    <row r="68" spans="1:8" ht="20.100000000000001" customHeight="1" x14ac:dyDescent="0.2">
      <c r="A68" s="14" t="s">
        <v>72</v>
      </c>
      <c r="B68" s="12"/>
      <c r="C68" s="9"/>
      <c r="D68" s="12"/>
      <c r="E68" s="14"/>
      <c r="F68" s="14"/>
      <c r="G68" s="9"/>
      <c r="H68" s="14"/>
    </row>
    <row r="69" spans="1:8" ht="20.100000000000001" customHeight="1" x14ac:dyDescent="0.2">
      <c r="A69" s="14" t="s">
        <v>73</v>
      </c>
      <c r="B69" s="12"/>
      <c r="C69" s="9"/>
      <c r="D69" s="12"/>
      <c r="E69" s="14"/>
      <c r="F69" s="14"/>
      <c r="G69" s="9"/>
      <c r="H69" s="14"/>
    </row>
    <row r="70" spans="1:8" ht="20.100000000000001" customHeight="1" x14ac:dyDescent="0.2">
      <c r="A70" s="14" t="s">
        <v>74</v>
      </c>
      <c r="B70" s="12"/>
      <c r="C70" s="9"/>
      <c r="D70" s="12"/>
      <c r="E70" s="14"/>
      <c r="F70" s="14"/>
      <c r="G70" s="9"/>
      <c r="H70" s="14"/>
    </row>
    <row r="71" spans="1:8" ht="20.100000000000001" customHeight="1" x14ac:dyDescent="0.2">
      <c r="A71" s="14" t="s">
        <v>75</v>
      </c>
      <c r="B71" s="12"/>
      <c r="C71" s="9"/>
      <c r="D71" s="12"/>
      <c r="E71" s="14"/>
      <c r="F71" s="14"/>
      <c r="G71" s="9"/>
      <c r="H71" s="14"/>
    </row>
    <row r="72" spans="1:8" ht="20.100000000000001" customHeight="1" x14ac:dyDescent="0.2">
      <c r="A72" s="14" t="s">
        <v>76</v>
      </c>
      <c r="B72" s="12"/>
      <c r="C72" s="9"/>
      <c r="D72" s="12"/>
      <c r="E72" s="17"/>
      <c r="F72" s="17"/>
      <c r="G72" s="9"/>
      <c r="H72" s="17"/>
    </row>
    <row r="73" spans="1:8" ht="20.100000000000001" customHeight="1" x14ac:dyDescent="0.2">
      <c r="A73" s="13" t="s">
        <v>77</v>
      </c>
      <c r="B73" s="12"/>
      <c r="C73" s="9"/>
      <c r="D73" s="12"/>
      <c r="E73" s="17"/>
      <c r="F73" s="17"/>
      <c r="G73" s="9"/>
      <c r="H73" s="17"/>
    </row>
    <row r="74" spans="1:8" ht="20.100000000000001" customHeight="1" x14ac:dyDescent="0.2">
      <c r="A74" s="13"/>
      <c r="B74" s="13"/>
      <c r="C74" s="9"/>
      <c r="D74" s="13"/>
      <c r="E74" s="17"/>
      <c r="F74" s="18"/>
      <c r="G74" s="9"/>
      <c r="H74" s="18"/>
    </row>
    <row r="75" spans="1:8" ht="20.100000000000001" customHeight="1" x14ac:dyDescent="0.2">
      <c r="A75" s="13"/>
      <c r="B75" s="13"/>
      <c r="C75" s="9"/>
      <c r="D75" s="13"/>
      <c r="E75" s="17"/>
      <c r="F75" s="18"/>
      <c r="G75" s="9"/>
      <c r="H75" s="18"/>
    </row>
    <row r="76" spans="1:8" ht="20.100000000000001" customHeight="1" x14ac:dyDescent="0.2">
      <c r="A76" s="13"/>
      <c r="B76" s="13"/>
      <c r="C76" s="9"/>
      <c r="D76" s="13"/>
      <c r="E76" s="17"/>
      <c r="F76" s="18"/>
      <c r="G76" s="9"/>
      <c r="H76" s="18"/>
    </row>
    <row r="77" spans="1:8" ht="20.100000000000001" customHeight="1" x14ac:dyDescent="0.2">
      <c r="A77" s="13" t="s">
        <v>78</v>
      </c>
      <c r="B77" s="12">
        <f>SUM(B78:B79)</f>
        <v>0</v>
      </c>
      <c r="C77" s="9"/>
      <c r="D77" s="12">
        <f>SUM(D78:D79)</f>
        <v>0</v>
      </c>
      <c r="E77" s="17"/>
      <c r="F77" s="18"/>
      <c r="G77" s="9"/>
      <c r="H77" s="18"/>
    </row>
    <row r="78" spans="1:8" ht="20.100000000000001" customHeight="1" x14ac:dyDescent="0.2">
      <c r="A78" s="13" t="s">
        <v>79</v>
      </c>
      <c r="B78" s="12"/>
      <c r="C78" s="9"/>
      <c r="D78" s="12"/>
      <c r="E78" s="17"/>
      <c r="F78" s="18"/>
      <c r="G78" s="9"/>
      <c r="H78" s="18"/>
    </row>
    <row r="79" spans="1:8" ht="20.100000000000001" customHeight="1" x14ac:dyDescent="0.2">
      <c r="A79" s="13" t="s">
        <v>80</v>
      </c>
      <c r="B79" s="12"/>
      <c r="C79" s="9"/>
      <c r="D79" s="12"/>
      <c r="E79" s="17"/>
      <c r="F79" s="18"/>
      <c r="G79" s="9"/>
      <c r="H79" s="18"/>
    </row>
    <row r="80" spans="1:8" ht="20.100000000000001" customHeight="1" x14ac:dyDescent="0.2">
      <c r="A80" s="13" t="s">
        <v>81</v>
      </c>
      <c r="B80" s="12"/>
      <c r="C80" s="9"/>
      <c r="D80" s="12"/>
      <c r="E80" s="17"/>
      <c r="F80" s="18"/>
      <c r="G80" s="9"/>
      <c r="H80" s="18"/>
    </row>
    <row r="81" spans="1:8" ht="20.100000000000001" customHeight="1" x14ac:dyDescent="0.2">
      <c r="A81" s="12" t="s">
        <v>82</v>
      </c>
      <c r="B81" s="12"/>
      <c r="C81" s="9">
        <f t="shared" ref="C81:C98" si="2">D81-B81</f>
        <v>12003</v>
      </c>
      <c r="D81" s="12">
        <v>12003</v>
      </c>
      <c r="E81" s="17"/>
      <c r="F81" s="18"/>
      <c r="G81" s="9"/>
      <c r="H81" s="18"/>
    </row>
    <row r="82" spans="1:8" ht="20.100000000000001" customHeight="1" x14ac:dyDescent="0.2">
      <c r="A82" s="12" t="s">
        <v>83</v>
      </c>
      <c r="B82" s="12"/>
      <c r="C82" s="9"/>
      <c r="D82" s="12"/>
      <c r="E82" s="17"/>
      <c r="F82" s="18"/>
      <c r="G82" s="9"/>
      <c r="H82" s="18"/>
    </row>
    <row r="83" spans="1:8" ht="20.100000000000001" customHeight="1" x14ac:dyDescent="0.2">
      <c r="A83" s="12" t="s">
        <v>84</v>
      </c>
      <c r="B83" s="12"/>
      <c r="C83" s="9"/>
      <c r="D83" s="12"/>
      <c r="E83" s="17" t="s">
        <v>85</v>
      </c>
      <c r="F83" s="12"/>
      <c r="G83" s="9"/>
      <c r="H83" s="12"/>
    </row>
    <row r="84" spans="1:8" ht="20.100000000000001" customHeight="1" x14ac:dyDescent="0.2">
      <c r="A84" s="13" t="s">
        <v>86</v>
      </c>
      <c r="B84" s="12"/>
      <c r="C84" s="9"/>
      <c r="D84" s="12"/>
      <c r="E84" s="11" t="s">
        <v>87</v>
      </c>
      <c r="F84" s="12"/>
      <c r="G84" s="9"/>
      <c r="H84" s="12"/>
    </row>
    <row r="85" spans="1:8" ht="20.100000000000001" customHeight="1" x14ac:dyDescent="0.2">
      <c r="A85" s="12" t="s">
        <v>88</v>
      </c>
      <c r="B85" s="12"/>
      <c r="C85" s="9"/>
      <c r="D85" s="12"/>
      <c r="E85" s="19" t="s">
        <v>89</v>
      </c>
      <c r="F85" s="12"/>
      <c r="G85" s="9">
        <f t="shared" ref="G85:G98" si="3">H85-F85</f>
        <v>993</v>
      </c>
      <c r="H85" s="12">
        <v>993</v>
      </c>
    </row>
    <row r="86" spans="1:8" ht="20.100000000000001" customHeight="1" x14ac:dyDescent="0.2">
      <c r="A86" s="12" t="s">
        <v>90</v>
      </c>
      <c r="B86" s="12"/>
      <c r="C86" s="9"/>
      <c r="D86" s="12"/>
      <c r="E86" s="19" t="s">
        <v>91</v>
      </c>
      <c r="F86" s="12"/>
      <c r="G86" s="9"/>
      <c r="H86" s="12"/>
    </row>
    <row r="87" spans="1:8" ht="20.100000000000001" customHeight="1" x14ac:dyDescent="0.2">
      <c r="A87" s="12" t="s">
        <v>92</v>
      </c>
      <c r="B87" s="12"/>
      <c r="C87" s="9"/>
      <c r="D87" s="12"/>
      <c r="E87" s="12" t="s">
        <v>93</v>
      </c>
      <c r="F87" s="12"/>
      <c r="G87" s="9"/>
      <c r="H87" s="12"/>
    </row>
    <row r="88" spans="1:8" ht="20.100000000000001" customHeight="1" x14ac:dyDescent="0.2">
      <c r="A88" s="12" t="s">
        <v>94</v>
      </c>
      <c r="B88" s="12"/>
      <c r="C88" s="9"/>
      <c r="D88" s="12"/>
      <c r="E88" s="12" t="s">
        <v>95</v>
      </c>
      <c r="F88" s="12"/>
      <c r="G88" s="9"/>
      <c r="H88" s="12"/>
    </row>
    <row r="89" spans="1:8" ht="20.100000000000001" customHeight="1" x14ac:dyDescent="0.2">
      <c r="A89" s="12" t="s">
        <v>96</v>
      </c>
      <c r="B89" s="12"/>
      <c r="C89" s="9"/>
      <c r="D89" s="12"/>
      <c r="E89" s="12" t="s">
        <v>97</v>
      </c>
      <c r="F89" s="12"/>
      <c r="G89" s="9"/>
      <c r="H89" s="12"/>
    </row>
    <row r="90" spans="1:8" ht="20.100000000000001" customHeight="1" x14ac:dyDescent="0.2">
      <c r="A90" s="12" t="s">
        <v>98</v>
      </c>
      <c r="B90" s="12"/>
      <c r="C90" s="9">
        <f t="shared" si="2"/>
        <v>993</v>
      </c>
      <c r="D90" s="12">
        <v>993</v>
      </c>
      <c r="E90" s="13" t="s">
        <v>99</v>
      </c>
      <c r="F90" s="12"/>
      <c r="G90" s="9"/>
      <c r="H90" s="12"/>
    </row>
    <row r="91" spans="1:8" ht="20.100000000000001" customHeight="1" x14ac:dyDescent="0.2">
      <c r="A91" s="13" t="s">
        <v>100</v>
      </c>
      <c r="B91" s="12"/>
      <c r="C91" s="9"/>
      <c r="D91" s="12"/>
      <c r="E91" s="13" t="s">
        <v>101</v>
      </c>
      <c r="F91" s="12"/>
      <c r="G91" s="9"/>
      <c r="H91" s="12"/>
    </row>
    <row r="92" spans="1:8" ht="19.149999999999999" customHeight="1" x14ac:dyDescent="0.2">
      <c r="A92" s="13" t="s">
        <v>102</v>
      </c>
      <c r="B92" s="12"/>
      <c r="C92" s="9"/>
      <c r="D92" s="12"/>
      <c r="E92" s="11" t="s">
        <v>103</v>
      </c>
      <c r="F92" s="12"/>
      <c r="G92" s="9"/>
      <c r="H92" s="12"/>
    </row>
    <row r="93" spans="1:8" ht="18" customHeight="1" x14ac:dyDescent="0.2">
      <c r="A93" s="12"/>
      <c r="B93" s="12"/>
      <c r="C93" s="9"/>
      <c r="D93" s="12"/>
      <c r="E93" s="12"/>
      <c r="F93" s="12"/>
      <c r="G93" s="9"/>
      <c r="H93" s="12"/>
    </row>
    <row r="94" spans="1:8" ht="18" customHeight="1" x14ac:dyDescent="0.2">
      <c r="A94" s="12"/>
      <c r="B94" s="12"/>
      <c r="C94" s="9"/>
      <c r="D94" s="12"/>
      <c r="E94" s="12"/>
      <c r="F94" s="12"/>
      <c r="G94" s="9"/>
      <c r="H94" s="12"/>
    </row>
    <row r="95" spans="1:8" ht="18" customHeight="1" x14ac:dyDescent="0.2">
      <c r="A95" s="12"/>
      <c r="B95" s="12"/>
      <c r="C95" s="9"/>
      <c r="D95" s="12"/>
      <c r="E95" s="12" t="s">
        <v>16</v>
      </c>
      <c r="F95" s="12"/>
      <c r="G95" s="9"/>
      <c r="H95" s="12"/>
    </row>
    <row r="96" spans="1:8" ht="18" customHeight="1" x14ac:dyDescent="0.2">
      <c r="A96" s="12"/>
      <c r="B96" s="12"/>
      <c r="C96" s="9"/>
      <c r="D96" s="12"/>
      <c r="E96" s="12"/>
      <c r="F96" s="12"/>
      <c r="G96" s="9"/>
      <c r="H96" s="12"/>
    </row>
    <row r="97" spans="1:8" ht="18" customHeight="1" x14ac:dyDescent="0.2">
      <c r="A97" s="12"/>
      <c r="B97" s="12"/>
      <c r="C97" s="9"/>
      <c r="D97" s="12"/>
      <c r="E97" s="12"/>
      <c r="F97" s="12"/>
      <c r="G97" s="9"/>
      <c r="H97" s="12"/>
    </row>
    <row r="98" spans="1:8" ht="18" customHeight="1" x14ac:dyDescent="0.2">
      <c r="A98" s="20" t="s">
        <v>104</v>
      </c>
      <c r="B98" s="10">
        <f>SUM(B6:B7)</f>
        <v>18445</v>
      </c>
      <c r="C98" s="9">
        <f t="shared" si="2"/>
        <v>17869</v>
      </c>
      <c r="D98" s="10">
        <f>SUM(D6:D7)</f>
        <v>36314</v>
      </c>
      <c r="E98" s="20" t="s">
        <v>105</v>
      </c>
      <c r="F98" s="10">
        <f>SUM(F6,F7)</f>
        <v>18445</v>
      </c>
      <c r="G98" s="9">
        <f t="shared" si="3"/>
        <v>17869</v>
      </c>
      <c r="H98" s="10">
        <f>SUM(H6,H7)</f>
        <v>36314</v>
      </c>
    </row>
  </sheetData>
  <mergeCells count="3">
    <mergeCell ref="A2:H2"/>
    <mergeCell ref="A4:D4"/>
    <mergeCell ref="E4:H4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1D1D2-336F-4287-A31B-BEA85B9027C2}">
  <dimension ref="A1:E26"/>
  <sheetViews>
    <sheetView tabSelected="1" workbookViewId="0">
      <selection activeCell="I9" sqref="I9"/>
    </sheetView>
  </sheetViews>
  <sheetFormatPr defaultRowHeight="14.25" x14ac:dyDescent="0.2"/>
  <cols>
    <col min="1" max="1" width="9" customWidth="1"/>
    <col min="2" max="2" width="40.5" customWidth="1"/>
    <col min="3" max="3" width="11.25" customWidth="1"/>
    <col min="4" max="4" width="12" customWidth="1"/>
    <col min="5" max="5" width="11.375" customWidth="1"/>
  </cols>
  <sheetData>
    <row r="1" spans="1:5" ht="61.5" customHeight="1" x14ac:dyDescent="0.2">
      <c r="A1" s="40" t="s">
        <v>130</v>
      </c>
      <c r="B1" s="40"/>
      <c r="C1" s="40"/>
      <c r="D1" s="40"/>
      <c r="E1" s="40"/>
    </row>
    <row r="2" spans="1:5" ht="23.25" customHeight="1" x14ac:dyDescent="0.2">
      <c r="E2" s="22" t="s">
        <v>110</v>
      </c>
    </row>
    <row r="3" spans="1:5" s="28" customFormat="1" ht="49.5" customHeight="1" x14ac:dyDescent="0.25">
      <c r="A3" s="25" t="s">
        <v>111</v>
      </c>
      <c r="B3" s="26" t="s">
        <v>112</v>
      </c>
      <c r="C3" s="27" t="s">
        <v>113</v>
      </c>
      <c r="D3" s="27" t="s">
        <v>126</v>
      </c>
      <c r="E3" s="27" t="s">
        <v>127</v>
      </c>
    </row>
    <row r="4" spans="1:5" s="32" customFormat="1" ht="49.5" customHeight="1" x14ac:dyDescent="0.25">
      <c r="A4" s="29">
        <v>201</v>
      </c>
      <c r="B4" s="30" t="s">
        <v>114</v>
      </c>
      <c r="C4" s="31">
        <v>3554</v>
      </c>
      <c r="D4" s="31">
        <v>475</v>
      </c>
      <c r="E4" s="31">
        <v>4029</v>
      </c>
    </row>
    <row r="5" spans="1:5" s="32" customFormat="1" ht="49.5" customHeight="1" x14ac:dyDescent="0.25">
      <c r="A5" s="29">
        <v>204</v>
      </c>
      <c r="B5" s="30" t="s">
        <v>128</v>
      </c>
      <c r="C5" s="33">
        <v>195</v>
      </c>
      <c r="D5" s="33">
        <v>51</v>
      </c>
      <c r="E5" s="33">
        <v>246</v>
      </c>
    </row>
    <row r="6" spans="1:5" s="32" customFormat="1" ht="49.5" customHeight="1" x14ac:dyDescent="0.25">
      <c r="A6" s="29">
        <v>205</v>
      </c>
      <c r="B6" s="30" t="s">
        <v>115</v>
      </c>
      <c r="C6" s="33">
        <v>3372</v>
      </c>
      <c r="D6" s="33">
        <v>0</v>
      </c>
      <c r="E6" s="33">
        <v>3372</v>
      </c>
    </row>
    <row r="7" spans="1:5" s="32" customFormat="1" ht="49.5" customHeight="1" x14ac:dyDescent="0.25">
      <c r="A7" s="29">
        <v>207</v>
      </c>
      <c r="B7" s="30" t="s">
        <v>116</v>
      </c>
      <c r="C7" s="33">
        <v>44</v>
      </c>
      <c r="D7" s="33">
        <v>63</v>
      </c>
      <c r="E7" s="33">
        <v>107</v>
      </c>
    </row>
    <row r="8" spans="1:5" s="32" customFormat="1" ht="49.5" customHeight="1" x14ac:dyDescent="0.25">
      <c r="A8" s="29">
        <v>208</v>
      </c>
      <c r="B8" s="30" t="s">
        <v>117</v>
      </c>
      <c r="C8" s="33">
        <v>3395</v>
      </c>
      <c r="D8" s="33">
        <v>1218</v>
      </c>
      <c r="E8" s="33">
        <v>4613</v>
      </c>
    </row>
    <row r="9" spans="1:5" s="32" customFormat="1" ht="49.5" customHeight="1" x14ac:dyDescent="0.25">
      <c r="A9" s="29">
        <v>210</v>
      </c>
      <c r="B9" s="30" t="s">
        <v>118</v>
      </c>
      <c r="C9" s="33">
        <v>1308</v>
      </c>
      <c r="D9" s="33">
        <v>366</v>
      </c>
      <c r="E9" s="33">
        <v>1674</v>
      </c>
    </row>
    <row r="10" spans="1:5" s="32" customFormat="1" ht="49.5" customHeight="1" x14ac:dyDescent="0.25">
      <c r="A10" s="29">
        <v>212</v>
      </c>
      <c r="B10" s="34" t="s">
        <v>119</v>
      </c>
      <c r="C10" s="33">
        <v>1060</v>
      </c>
      <c r="D10" s="33">
        <v>1482</v>
      </c>
      <c r="E10" s="33">
        <v>2542</v>
      </c>
    </row>
    <row r="11" spans="1:5" s="32" customFormat="1" ht="49.5" customHeight="1" x14ac:dyDescent="0.25">
      <c r="A11" s="29">
        <v>213</v>
      </c>
      <c r="B11" s="34" t="s">
        <v>120</v>
      </c>
      <c r="C11" s="33">
        <v>99</v>
      </c>
      <c r="D11" s="33">
        <v>1606</v>
      </c>
      <c r="E11" s="33">
        <v>1705</v>
      </c>
    </row>
    <row r="12" spans="1:5" s="32" customFormat="1" ht="49.5" customHeight="1" x14ac:dyDescent="0.25">
      <c r="A12" s="29">
        <v>221</v>
      </c>
      <c r="B12" s="34" t="s">
        <v>121</v>
      </c>
      <c r="C12" s="33">
        <v>1756</v>
      </c>
      <c r="D12" s="33">
        <v>11465</v>
      </c>
      <c r="E12" s="33">
        <v>13221</v>
      </c>
    </row>
    <row r="13" spans="1:5" s="32" customFormat="1" ht="49.5" customHeight="1" x14ac:dyDescent="0.25">
      <c r="A13" s="29">
        <v>224</v>
      </c>
      <c r="B13" s="34" t="s">
        <v>122</v>
      </c>
      <c r="C13" s="33">
        <v>121</v>
      </c>
      <c r="D13" s="33">
        <v>0</v>
      </c>
      <c r="E13" s="33">
        <v>121</v>
      </c>
    </row>
    <row r="14" spans="1:5" s="32" customFormat="1" ht="49.5" customHeight="1" x14ac:dyDescent="0.25">
      <c r="A14" s="29">
        <v>227</v>
      </c>
      <c r="B14" s="34" t="s">
        <v>123</v>
      </c>
      <c r="C14" s="33">
        <v>200</v>
      </c>
      <c r="D14" s="33">
        <v>150</v>
      </c>
      <c r="E14" s="33">
        <v>350</v>
      </c>
    </row>
    <row r="15" spans="1:5" s="32" customFormat="1" ht="49.5" customHeight="1" x14ac:dyDescent="0.25">
      <c r="A15" s="29">
        <v>232</v>
      </c>
      <c r="B15" s="34" t="s">
        <v>124</v>
      </c>
      <c r="C15" s="33">
        <v>660</v>
      </c>
      <c r="D15" s="33">
        <v>0</v>
      </c>
      <c r="E15" s="33">
        <v>660</v>
      </c>
    </row>
    <row r="16" spans="1:5" s="32" customFormat="1" ht="49.5" customHeight="1" x14ac:dyDescent="0.25">
      <c r="A16" s="29"/>
      <c r="B16" s="35" t="s">
        <v>125</v>
      </c>
      <c r="C16" s="31">
        <v>15764</v>
      </c>
      <c r="D16" s="31">
        <v>16876</v>
      </c>
      <c r="E16" s="31">
        <v>32640</v>
      </c>
    </row>
    <row r="17" spans="3:5" s="24" customFormat="1" x14ac:dyDescent="0.2"/>
    <row r="18" spans="3:5" x14ac:dyDescent="0.2">
      <c r="C18" s="23"/>
      <c r="D18" s="23"/>
      <c r="E18" s="23"/>
    </row>
    <row r="26" spans="3:5" x14ac:dyDescent="0.2">
      <c r="E26" t="s">
        <v>129</v>
      </c>
    </row>
  </sheetData>
  <mergeCells count="1">
    <mergeCell ref="A1:E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调整情况表</vt:lpstr>
      <vt:lpstr>调整明细简表</vt:lpstr>
      <vt:lpstr>调整明细简表!Print_Titles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白振海</dc:creator>
  <cp:lastModifiedBy>白振海</cp:lastModifiedBy>
  <cp:lastPrinted>2022-06-10T08:19:17Z</cp:lastPrinted>
  <dcterms:created xsi:type="dcterms:W3CDTF">2015-06-05T18:19:34Z</dcterms:created>
  <dcterms:modified xsi:type="dcterms:W3CDTF">2022-06-10T08:25:37Z</dcterms:modified>
</cp:coreProperties>
</file>